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01"/>
  <workbookPr filterPrivacy="1" defaultThemeVersion="124226"/>
  <xr:revisionPtr revIDLastSave="0" documentId="8_{B00FA5F3-580A-43D6-B546-8A4C836F2773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当該年度取りまとめ表" sheetId="1" r:id="rId1"/>
    <sheet name="前年度取りまとめ表" sheetId="7" r:id="rId2"/>
    <sheet name="前年度比較表）" sheetId="8" r:id="rId3"/>
    <sheet name="CO2排出削減量計算" sheetId="6" r:id="rId4"/>
  </sheets>
  <definedNames>
    <definedName name="_xlnm.Print_Area" localSheetId="3">CO2排出削減量計算!$A$1:$M$37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1" i="8" l="1"/>
  <c r="E15" i="8"/>
  <c r="E19" i="8"/>
  <c r="E23" i="8"/>
  <c r="P29" i="7"/>
  <c r="O29" i="7"/>
  <c r="N29" i="7"/>
  <c r="M29" i="7"/>
  <c r="L29" i="7"/>
  <c r="K29" i="7"/>
  <c r="J29" i="7"/>
  <c r="I29" i="7"/>
  <c r="H29" i="7"/>
  <c r="G29" i="7"/>
  <c r="F29" i="7"/>
  <c r="E29" i="7"/>
  <c r="Q28" i="7"/>
  <c r="Q27" i="7"/>
  <c r="E27" i="8" s="1"/>
  <c r="G17" i="6" s="1"/>
  <c r="H17" i="6" s="1"/>
  <c r="Q26" i="7"/>
  <c r="Q25" i="7"/>
  <c r="P24" i="7"/>
  <c r="P30" i="7" s="1"/>
  <c r="O24" i="7"/>
  <c r="N24" i="7"/>
  <c r="M24" i="7"/>
  <c r="L24" i="7"/>
  <c r="L30" i="7" s="1"/>
  <c r="K24" i="7"/>
  <c r="J24" i="7"/>
  <c r="I24" i="7"/>
  <c r="H24" i="7"/>
  <c r="H30" i="7" s="1"/>
  <c r="G24" i="7"/>
  <c r="F24" i="7"/>
  <c r="E24" i="7"/>
  <c r="Q23" i="7"/>
  <c r="Q22" i="7"/>
  <c r="Q21" i="7"/>
  <c r="Q20" i="7"/>
  <c r="Q19" i="7"/>
  <c r="Q18" i="7"/>
  <c r="Q17" i="7"/>
  <c r="Q16" i="7"/>
  <c r="Q15" i="7"/>
  <c r="Q14" i="7"/>
  <c r="Q13" i="7"/>
  <c r="Q12" i="7"/>
  <c r="Q11" i="7"/>
  <c r="Q10" i="7"/>
  <c r="P9" i="7"/>
  <c r="O9" i="7"/>
  <c r="N9" i="7"/>
  <c r="N30" i="7" s="1"/>
  <c r="M9" i="7"/>
  <c r="M30" i="7" s="1"/>
  <c r="L9" i="7"/>
  <c r="K9" i="7"/>
  <c r="J9" i="7"/>
  <c r="J30" i="7" s="1"/>
  <c r="I9" i="7"/>
  <c r="I30" i="7" s="1"/>
  <c r="H9" i="7"/>
  <c r="G9" i="7"/>
  <c r="F9" i="7"/>
  <c r="F30" i="7" s="1"/>
  <c r="E9" i="7"/>
  <c r="Q9" i="7" s="1"/>
  <c r="P8" i="7"/>
  <c r="O8" i="7"/>
  <c r="N8" i="7"/>
  <c r="M8" i="7"/>
  <c r="L8" i="7"/>
  <c r="K8" i="7"/>
  <c r="J8" i="7"/>
  <c r="I8" i="7"/>
  <c r="H8" i="7"/>
  <c r="G8" i="7"/>
  <c r="F8" i="7"/>
  <c r="E8" i="7"/>
  <c r="Q8" i="7" s="1"/>
  <c r="Q7" i="7"/>
  <c r="Q6" i="7"/>
  <c r="Q4" i="7"/>
  <c r="Q3" i="7"/>
  <c r="Q27" i="1"/>
  <c r="Q26" i="1"/>
  <c r="E26" i="8" s="1"/>
  <c r="Q25" i="1"/>
  <c r="E25" i="8" s="1"/>
  <c r="G16" i="6" s="1"/>
  <c r="H16" i="6" s="1"/>
  <c r="Q23" i="1"/>
  <c r="Q22" i="1"/>
  <c r="E22" i="8" s="1"/>
  <c r="G12" i="6" s="1"/>
  <c r="H12" i="6" s="1"/>
  <c r="Q21" i="1"/>
  <c r="E21" i="8" s="1"/>
  <c r="Q20" i="1"/>
  <c r="E20" i="8" s="1"/>
  <c r="G11" i="6" s="1"/>
  <c r="H11" i="6" s="1"/>
  <c r="Q19" i="1"/>
  <c r="Q18" i="1"/>
  <c r="E18" i="8" s="1"/>
  <c r="G10" i="6" s="1"/>
  <c r="H10" i="6" s="1"/>
  <c r="Q17" i="1"/>
  <c r="E17" i="8" s="1"/>
  <c r="Q16" i="1"/>
  <c r="E16" i="8" s="1"/>
  <c r="G9" i="6" s="1"/>
  <c r="H9" i="6" s="1"/>
  <c r="Q15" i="1"/>
  <c r="Q14" i="1"/>
  <c r="E14" i="8" s="1"/>
  <c r="G8" i="6" s="1"/>
  <c r="H8" i="6" s="1"/>
  <c r="Q13" i="1"/>
  <c r="E13" i="8" s="1"/>
  <c r="Q12" i="1"/>
  <c r="E12" i="8" s="1"/>
  <c r="G7" i="6" s="1"/>
  <c r="H7" i="6" s="1"/>
  <c r="Q11" i="1"/>
  <c r="Q10" i="1"/>
  <c r="E10" i="8" s="1"/>
  <c r="G6" i="6" s="1"/>
  <c r="H6" i="6" s="1"/>
  <c r="F24" i="1"/>
  <c r="G24" i="1"/>
  <c r="H24" i="1"/>
  <c r="I24" i="1"/>
  <c r="J24" i="1"/>
  <c r="K24" i="1"/>
  <c r="L24" i="1"/>
  <c r="M24" i="1"/>
  <c r="N24" i="1"/>
  <c r="O24" i="1"/>
  <c r="P24" i="1"/>
  <c r="E24" i="1"/>
  <c r="Q24" i="1" s="1"/>
  <c r="H19" i="6"/>
  <c r="H20" i="6" s="1"/>
  <c r="H13" i="6"/>
  <c r="G30" i="7" l="1"/>
  <c r="K30" i="7"/>
  <c r="O30" i="7"/>
  <c r="Q30" i="7" s="1"/>
  <c r="Q24" i="7"/>
  <c r="E24" i="8" s="1"/>
  <c r="Q29" i="7"/>
  <c r="E30" i="7"/>
  <c r="H14" i="6"/>
  <c r="H18" i="6"/>
  <c r="F9" i="1"/>
  <c r="G9" i="1"/>
  <c r="H9" i="1"/>
  <c r="I9" i="1"/>
  <c r="J9" i="1"/>
  <c r="K9" i="1"/>
  <c r="L9" i="1"/>
  <c r="M9" i="1"/>
  <c r="N9" i="1"/>
  <c r="O9" i="1"/>
  <c r="P9" i="1"/>
  <c r="E9" i="1"/>
  <c r="F8" i="1"/>
  <c r="G8" i="1"/>
  <c r="H8" i="1"/>
  <c r="I8" i="1"/>
  <c r="J8" i="1"/>
  <c r="K8" i="1"/>
  <c r="L8" i="1"/>
  <c r="M8" i="1"/>
  <c r="N8" i="1"/>
  <c r="O8" i="1"/>
  <c r="P8" i="1"/>
  <c r="E8" i="1"/>
  <c r="Q7" i="1"/>
  <c r="E7" i="8" s="1"/>
  <c r="Q6" i="1"/>
  <c r="E6" i="8" s="1"/>
  <c r="Q4" i="1"/>
  <c r="E4" i="8" s="1"/>
  <c r="Q3" i="1"/>
  <c r="E3" i="8" s="1"/>
  <c r="F29" i="1"/>
  <c r="G29" i="1"/>
  <c r="H29" i="1"/>
  <c r="I29" i="1"/>
  <c r="J29" i="1"/>
  <c r="K29" i="1"/>
  <c r="L29" i="1"/>
  <c r="M29" i="1"/>
  <c r="N29" i="1"/>
  <c r="O29" i="1"/>
  <c r="P29" i="1"/>
  <c r="E29" i="1"/>
  <c r="Q28" i="1"/>
  <c r="E28" i="8" s="1"/>
  <c r="E30" i="1" l="1"/>
  <c r="Q9" i="1"/>
  <c r="E9" i="8" s="1"/>
  <c r="O30" i="1"/>
  <c r="G30" i="1"/>
  <c r="H30" i="1"/>
  <c r="Q29" i="1"/>
  <c r="E29" i="8" s="1"/>
  <c r="M30" i="1"/>
  <c r="I30" i="1"/>
  <c r="K30" i="1"/>
  <c r="P30" i="1"/>
  <c r="L30" i="1"/>
  <c r="N30" i="1"/>
  <c r="J30" i="1"/>
  <c r="F30" i="1"/>
  <c r="Q8" i="1"/>
  <c r="E8" i="8" s="1"/>
  <c r="G5" i="6" s="1"/>
  <c r="H5" i="6" s="1"/>
  <c r="H15" i="6" s="1"/>
  <c r="H21" i="6" s="1"/>
  <c r="I16" i="6" s="1"/>
  <c r="I18" i="6" l="1"/>
  <c r="I17" i="6"/>
  <c r="I15" i="6"/>
  <c r="I8" i="6"/>
  <c r="I13" i="6"/>
  <c r="I6" i="6"/>
  <c r="I11" i="6"/>
  <c r="I19" i="6"/>
  <c r="I14" i="6"/>
  <c r="I12" i="6"/>
  <c r="I9" i="6"/>
  <c r="I20" i="6"/>
  <c r="I5" i="6"/>
  <c r="I10" i="6"/>
  <c r="I7" i="6"/>
  <c r="Q30" i="1"/>
  <c r="E30" i="8" s="1"/>
</calcChain>
</file>

<file path=xl/sharedStrings.xml><?xml version="1.0" encoding="utf-8"?>
<sst xmlns="http://schemas.openxmlformats.org/spreadsheetml/2006/main" count="259" uniqueCount="89">
  <si>
    <t>単位</t>
    <phoneticPr fontId="1"/>
  </si>
  <si>
    <t>合計</t>
    <phoneticPr fontId="1"/>
  </si>
  <si>
    <t>ガソリン</t>
    <phoneticPr fontId="1"/>
  </si>
  <si>
    <t>L</t>
    <phoneticPr fontId="1"/>
  </si>
  <si>
    <t>ガソリン金額</t>
    <phoneticPr fontId="1"/>
  </si>
  <si>
    <t>円</t>
    <phoneticPr fontId="1"/>
  </si>
  <si>
    <t>軽油</t>
    <phoneticPr fontId="1"/>
  </si>
  <si>
    <t>軽油金額</t>
    <phoneticPr fontId="1"/>
  </si>
  <si>
    <t>灯油</t>
    <phoneticPr fontId="1"/>
  </si>
  <si>
    <t>灯油金額</t>
    <phoneticPr fontId="1"/>
  </si>
  <si>
    <t>A重油</t>
    <phoneticPr fontId="1"/>
  </si>
  <si>
    <t>A重油金額</t>
    <phoneticPr fontId="1"/>
  </si>
  <si>
    <t>都市ガス</t>
    <phoneticPr fontId="1"/>
  </si>
  <si>
    <t>都市ガス金額</t>
    <phoneticPr fontId="1"/>
  </si>
  <si>
    <t>液化石油ガス（LPG）</t>
    <phoneticPr fontId="1"/>
  </si>
  <si>
    <t>液化石油ガス（LPG）金額</t>
    <phoneticPr fontId="1"/>
  </si>
  <si>
    <t>円</t>
    <phoneticPr fontId="1"/>
  </si>
  <si>
    <t>液化天然ガス（LNG）</t>
    <phoneticPr fontId="1"/>
  </si>
  <si>
    <t>液化天然ガス（LNG）金額</t>
    <phoneticPr fontId="1"/>
  </si>
  <si>
    <t>kg</t>
    <phoneticPr fontId="1"/>
  </si>
  <si>
    <t>kg</t>
    <phoneticPr fontId="1"/>
  </si>
  <si>
    <t>廃プラスチック</t>
    <phoneticPr fontId="1"/>
  </si>
  <si>
    <t>ｔ</t>
    <phoneticPr fontId="1"/>
  </si>
  <si>
    <t>廃油</t>
    <phoneticPr fontId="1"/>
  </si>
  <si>
    <t>廃油金額</t>
    <rPh sb="2" eb="4">
      <t>キンガク</t>
    </rPh>
    <phoneticPr fontId="1"/>
  </si>
  <si>
    <t>廃プラスチック金額</t>
    <rPh sb="7" eb="9">
      <t>キンガク</t>
    </rPh>
    <phoneticPr fontId="1"/>
  </si>
  <si>
    <t>エネルギー使用量</t>
    <rPh sb="5" eb="8">
      <t>シヨウリョウ</t>
    </rPh>
    <phoneticPr fontId="1"/>
  </si>
  <si>
    <t>電力事業者名A</t>
    <phoneticPr fontId="1"/>
  </si>
  <si>
    <t>購入電力量A（①）</t>
    <phoneticPr fontId="1"/>
  </si>
  <si>
    <t>kWh</t>
    <phoneticPr fontId="1"/>
  </si>
  <si>
    <t>購入電力量A金額（②）</t>
    <phoneticPr fontId="1"/>
  </si>
  <si>
    <t>電力事業者名B</t>
    <phoneticPr fontId="1"/>
  </si>
  <si>
    <t>購入電力量B（③）</t>
    <phoneticPr fontId="1"/>
  </si>
  <si>
    <t>購入電力B金額（④）</t>
    <phoneticPr fontId="1"/>
  </si>
  <si>
    <t>購入電力量合計（①＋③）</t>
    <phoneticPr fontId="1"/>
  </si>
  <si>
    <t>購入電力金額合計（②＋④）</t>
    <phoneticPr fontId="1"/>
  </si>
  <si>
    <t>電力</t>
    <phoneticPr fontId="1"/>
  </si>
  <si>
    <t>－</t>
    <phoneticPr fontId="1"/>
  </si>
  <si>
    <t>化石燃料金額合計（⑤）</t>
    <phoneticPr fontId="1"/>
  </si>
  <si>
    <t>その他金額合計（⑥）</t>
    <phoneticPr fontId="1"/>
  </si>
  <si>
    <t>化石燃料</t>
    <phoneticPr fontId="1"/>
  </si>
  <si>
    <t>その他</t>
    <phoneticPr fontId="1"/>
  </si>
  <si>
    <t>金額合計（②＋④＋⑦＋⑧）</t>
    <phoneticPr fontId="1"/>
  </si>
  <si>
    <r>
      <t>　　　　　　　　　　　　　　　　　　　　　　　　　　　　　　　　　　　　</t>
    </r>
    <r>
      <rPr>
        <sz val="9"/>
        <rFont val="ＭＳ Ｐゴシック"/>
        <family val="3"/>
        <charset val="128"/>
      </rPr>
      <t>年（　　　　　年　　　月　～　　　　　年　　　月）</t>
    </r>
    <phoneticPr fontId="7"/>
  </si>
  <si>
    <t>単位</t>
    <rPh sb="0" eb="2">
      <t>タンイ</t>
    </rPh>
    <phoneticPr fontId="7"/>
  </si>
  <si>
    <t>消費量
（A)</t>
    <rPh sb="0" eb="3">
      <t>ショウヒリョウ</t>
    </rPh>
    <phoneticPr fontId="7"/>
  </si>
  <si>
    <r>
      <t>排出量
（kg-CO</t>
    </r>
    <r>
      <rPr>
        <vertAlign val="subscript"/>
        <sz val="10"/>
        <rFont val="ＭＳ Ｐゴシック"/>
        <family val="3"/>
        <charset val="128"/>
      </rPr>
      <t>2</t>
    </r>
    <r>
      <rPr>
        <sz val="10"/>
        <rFont val="ＭＳ Ｐゴシック"/>
        <family val="3"/>
        <charset val="128"/>
      </rPr>
      <t>）
（A×B）or
（A×B×C)</t>
    </r>
    <phoneticPr fontId="7"/>
  </si>
  <si>
    <t>割合</t>
    <rPh sb="0" eb="2">
      <t>ワリアイ</t>
    </rPh>
    <phoneticPr fontId="7"/>
  </si>
  <si>
    <t>排出係数
（B)</t>
    <phoneticPr fontId="7"/>
  </si>
  <si>
    <t>単位発熱量
（C)</t>
    <rPh sb="0" eb="2">
      <t>タンイ</t>
    </rPh>
    <rPh sb="2" eb="4">
      <t>ハツネツ</t>
    </rPh>
    <rPh sb="4" eb="5">
      <t>リョウ</t>
    </rPh>
    <phoneticPr fontId="7"/>
  </si>
  <si>
    <t>エネルギー消費</t>
    <rPh sb="5" eb="7">
      <t>ショウヒ</t>
    </rPh>
    <phoneticPr fontId="7"/>
  </si>
  <si>
    <t>購入電力</t>
    <rPh sb="0" eb="2">
      <t>コウニュウ</t>
    </rPh>
    <rPh sb="2" eb="4">
      <t>デンリョク</t>
    </rPh>
    <phoneticPr fontId="7"/>
  </si>
  <si>
    <t>kＷｈ</t>
    <phoneticPr fontId="7"/>
  </si>
  <si>
    <r>
      <t>(kg-CO</t>
    </r>
    <r>
      <rPr>
        <vertAlign val="subscript"/>
        <sz val="9"/>
        <rFont val="ＭＳ Ｐゴシック"/>
        <family val="3"/>
        <charset val="128"/>
      </rPr>
      <t>2</t>
    </r>
    <r>
      <rPr>
        <sz val="9"/>
        <rFont val="ＭＳ Ｐゴシック"/>
        <family val="3"/>
        <charset val="128"/>
      </rPr>
      <t>/kWh)</t>
    </r>
    <phoneticPr fontId="7"/>
  </si>
  <si>
    <t>化石燃料</t>
    <rPh sb="0" eb="2">
      <t>カセキ</t>
    </rPh>
    <rPh sb="2" eb="4">
      <t>ネンリョウ</t>
    </rPh>
    <phoneticPr fontId="7"/>
  </si>
  <si>
    <t>灯油</t>
    <rPh sb="0" eb="2">
      <t>トウユ</t>
    </rPh>
    <phoneticPr fontId="7"/>
  </si>
  <si>
    <t>L</t>
    <phoneticPr fontId="7"/>
  </si>
  <si>
    <r>
      <t>(kg-CO</t>
    </r>
    <r>
      <rPr>
        <vertAlign val="subscript"/>
        <sz val="9"/>
        <rFont val="ＭＳ Ｐゴシック"/>
        <family val="3"/>
        <charset val="128"/>
      </rPr>
      <t>2</t>
    </r>
    <r>
      <rPr>
        <sz val="9"/>
        <rFont val="ＭＳ Ｐゴシック"/>
        <family val="3"/>
        <charset val="128"/>
      </rPr>
      <t>/MJ)</t>
    </r>
    <phoneticPr fontId="7"/>
  </si>
  <si>
    <t>(MJ/l)</t>
  </si>
  <si>
    <t>A重油</t>
    <rPh sb="1" eb="3">
      <t>ジュウユ</t>
    </rPh>
    <phoneticPr fontId="7"/>
  </si>
  <si>
    <t>都市ガス</t>
    <rPh sb="0" eb="2">
      <t>トシ</t>
    </rPh>
    <phoneticPr fontId="7"/>
  </si>
  <si>
    <r>
      <t>Nm</t>
    </r>
    <r>
      <rPr>
        <vertAlign val="superscript"/>
        <sz val="10"/>
        <rFont val="ＭＳ Ｐゴシック"/>
        <family val="3"/>
        <charset val="128"/>
      </rPr>
      <t>3</t>
    </r>
    <phoneticPr fontId="7"/>
  </si>
  <si>
    <r>
      <t>(MJ/Nm</t>
    </r>
    <r>
      <rPr>
        <vertAlign val="superscript"/>
        <sz val="10"/>
        <rFont val="ＭＳ Ｐゴシック"/>
        <family val="3"/>
        <charset val="128"/>
      </rPr>
      <t>3</t>
    </r>
    <r>
      <rPr>
        <sz val="10"/>
        <rFont val="ＭＳ Ｐゴシック"/>
        <family val="3"/>
        <charset val="128"/>
      </rPr>
      <t>)</t>
    </r>
    <phoneticPr fontId="7"/>
  </si>
  <si>
    <t>液化天然ガス(LNG)</t>
    <rPh sb="0" eb="2">
      <t>エキカ</t>
    </rPh>
    <rPh sb="2" eb="4">
      <t>テンネン</t>
    </rPh>
    <phoneticPr fontId="7"/>
  </si>
  <si>
    <t>kg</t>
    <phoneticPr fontId="7"/>
  </si>
  <si>
    <t>(MJ/kg)</t>
  </si>
  <si>
    <t>液化石油ガス(LPG)</t>
    <phoneticPr fontId="7"/>
  </si>
  <si>
    <t>ガソリン</t>
    <phoneticPr fontId="7"/>
  </si>
  <si>
    <t>軽油</t>
    <phoneticPr fontId="7"/>
  </si>
  <si>
    <t>化石燃料　小計</t>
    <rPh sb="0" eb="2">
      <t>カセキ</t>
    </rPh>
    <rPh sb="2" eb="4">
      <t>ネンリョウ</t>
    </rPh>
    <rPh sb="5" eb="7">
      <t>ショウケイ</t>
    </rPh>
    <phoneticPr fontId="7"/>
  </si>
  <si>
    <t>その他</t>
    <rPh sb="2" eb="3">
      <t>タ</t>
    </rPh>
    <phoneticPr fontId="7"/>
  </si>
  <si>
    <t>エネルギー消費　計</t>
    <rPh sb="5" eb="7">
      <t>ショウヒ</t>
    </rPh>
    <rPh sb="8" eb="9">
      <t>ケイ</t>
    </rPh>
    <phoneticPr fontId="7"/>
  </si>
  <si>
    <t>産廃</t>
    <rPh sb="0" eb="1">
      <t>サン</t>
    </rPh>
    <phoneticPr fontId="7"/>
  </si>
  <si>
    <t>廃油</t>
    <rPh sb="0" eb="2">
      <t>ハイユ</t>
    </rPh>
    <phoneticPr fontId="7"/>
  </si>
  <si>
    <t>t</t>
    <phoneticPr fontId="7"/>
  </si>
  <si>
    <r>
      <t>(kg-CO</t>
    </r>
    <r>
      <rPr>
        <vertAlign val="subscript"/>
        <sz val="9"/>
        <rFont val="ＭＳ Ｐゴシック"/>
        <family val="3"/>
        <charset val="128"/>
      </rPr>
      <t>2</t>
    </r>
    <r>
      <rPr>
        <sz val="9"/>
        <rFont val="ＭＳ Ｐゴシック"/>
        <family val="3"/>
        <charset val="128"/>
      </rPr>
      <t>/t)</t>
    </r>
    <phoneticPr fontId="7"/>
  </si>
  <si>
    <t>廃プラスチック</t>
    <rPh sb="0" eb="1">
      <t>ハイ</t>
    </rPh>
    <phoneticPr fontId="7"/>
  </si>
  <si>
    <t>ｔ</t>
    <phoneticPr fontId="7"/>
  </si>
  <si>
    <t>廃棄物焼却処理　計</t>
    <rPh sb="0" eb="3">
      <t>ハイキブツ</t>
    </rPh>
    <rPh sb="3" eb="5">
      <t>ショウキャク</t>
    </rPh>
    <rPh sb="5" eb="7">
      <t>ショリ</t>
    </rPh>
    <rPh sb="8" eb="9">
      <t>ケイ</t>
    </rPh>
    <phoneticPr fontId="7"/>
  </si>
  <si>
    <t>その他　計</t>
    <rPh sb="2" eb="3">
      <t>タ</t>
    </rPh>
    <rPh sb="4" eb="5">
      <t>ケイ</t>
    </rPh>
    <phoneticPr fontId="7"/>
  </si>
  <si>
    <t>　　　※平成19年度の電気事業者別二酸化炭素排出係数：</t>
    <phoneticPr fontId="7"/>
  </si>
  <si>
    <t>　　　　　　http://www.env.go.jp/press/press.php?serial=10574</t>
    <phoneticPr fontId="7"/>
  </si>
  <si>
    <t>○「産廃」については、自らが焼却または製品及び燃料として使用した場合に限ります。</t>
  </si>
  <si>
    <t>Nm3</t>
    <phoneticPr fontId="1"/>
  </si>
  <si>
    <t>※（注）</t>
    <phoneticPr fontId="1"/>
  </si>
  <si>
    <t>（注）購入電力の排出係数については、国が公表する電気事業者毎の排出係数を用いて算定してください。</t>
    <phoneticPr fontId="7"/>
  </si>
  <si>
    <t>（注）当該年度シートと前年度シートに数値を入力すると自動計算されます。</t>
    <rPh sb="3" eb="5">
      <t>トウガイ</t>
    </rPh>
    <rPh sb="5" eb="7">
      <t>ネンド</t>
    </rPh>
    <rPh sb="11" eb="14">
      <t>ゼンネンド</t>
    </rPh>
    <rPh sb="18" eb="20">
      <t>スウチ</t>
    </rPh>
    <rPh sb="21" eb="23">
      <t>ニュウリョク</t>
    </rPh>
    <rPh sb="26" eb="28">
      <t>ジドウ</t>
    </rPh>
    <rPh sb="28" eb="30">
      <t>ケイサン</t>
    </rPh>
    <phoneticPr fontId="7"/>
  </si>
  <si>
    <t>二酸化炭素排出削減量</t>
    <rPh sb="7" eb="9">
      <t>サクゲン</t>
    </rPh>
    <rPh sb="9" eb="10">
      <t>リョウ</t>
    </rPh>
    <phoneticPr fontId="7"/>
  </si>
  <si>
    <t>二酸化炭素排出削減量合計</t>
    <rPh sb="0" eb="3">
      <t>ニサンカ</t>
    </rPh>
    <rPh sb="3" eb="5">
      <t>タンソ</t>
    </rPh>
    <rPh sb="5" eb="7">
      <t>ハイシュツ</t>
    </rPh>
    <rPh sb="7" eb="9">
      <t>サクゲン</t>
    </rPh>
    <rPh sb="9" eb="10">
      <t>リョウ</t>
    </rPh>
    <rPh sb="10" eb="12">
      <t>ゴウケイ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</si>
</sst>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m&quot;月&quot;"/>
    <numFmt numFmtId="177" formatCode="#,##0_);[Red]\(#,##0\)"/>
    <numFmt numFmtId="178" formatCode="0&quot; kWh&quot;"/>
    <numFmt numFmtId="179" formatCode="0&quot; 円  &quot;"/>
    <numFmt numFmtId="180" formatCode="0&quot; L   &quot;"/>
    <numFmt numFmtId="181" formatCode="0&quot; kg  &quot;"/>
    <numFmt numFmtId="182" formatCode="0&quot; t    &quot;"/>
    <numFmt numFmtId="183" formatCode="0.0_);[Red]\(0.0\)"/>
    <numFmt numFmtId="184" formatCode="0.00_);[Red]\(0.00\)"/>
    <numFmt numFmtId="185" formatCode="0_);[Red]\(0\)"/>
    <numFmt numFmtId="186" formatCode="0&quot; Nm3&quot;"/>
  </numFmts>
  <fonts count="1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4"/>
      <name val="ＭＳ 明朝"/>
      <family val="1"/>
      <charset val="128"/>
    </font>
    <font>
      <sz val="10"/>
      <name val="ＭＳ Ｐゴシック"/>
      <family val="3"/>
      <charset val="128"/>
    </font>
    <font>
      <sz val="10.5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Ｐゴシック"/>
      <family val="3"/>
      <charset val="128"/>
    </font>
    <font>
      <vertAlign val="subscript"/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vertAlign val="subscript"/>
      <sz val="9"/>
      <name val="ＭＳ Ｐゴシック"/>
      <family val="3"/>
      <charset val="128"/>
    </font>
    <font>
      <vertAlign val="superscript"/>
      <sz val="10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sz val="9"/>
      <color indexed="12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color rgb="FFFF0000"/>
      <name val="ＭＳ Ｐゴシック"/>
      <family val="3"/>
      <charset val="128"/>
    </font>
    <font>
      <sz val="9"/>
      <color rgb="FFFF000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1"/>
        <bgColor indexed="64"/>
      </patternFill>
    </fill>
  </fills>
  <borders count="8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 diagonalDown="1">
      <left style="medium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 diagonalDown="1">
      <left style="medium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19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>
      <alignment vertical="center"/>
    </xf>
    <xf numFmtId="0" fontId="2" fillId="0" borderId="1" xfId="0" applyFont="1" applyFill="1" applyBorder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177" fontId="0" fillId="2" borderId="1" xfId="0" applyNumberFormat="1" applyFill="1" applyBorder="1" applyAlignment="1">
      <alignment horizontal="center" vertical="center"/>
    </xf>
    <xf numFmtId="177" fontId="0" fillId="2" borderId="1" xfId="0" applyNumberFormat="1" applyFill="1" applyBorder="1" applyAlignment="1">
      <alignment horizontal="right" vertical="center"/>
    </xf>
    <xf numFmtId="177" fontId="0" fillId="0" borderId="1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right" vertical="center"/>
    </xf>
    <xf numFmtId="177" fontId="0" fillId="2" borderId="1" xfId="0" applyNumberFormat="1" applyFill="1" applyBorder="1">
      <alignment vertical="center"/>
    </xf>
    <xf numFmtId="177" fontId="0" fillId="0" borderId="1" xfId="0" applyNumberFormat="1" applyBorder="1">
      <alignment vertical="center"/>
    </xf>
    <xf numFmtId="177" fontId="0" fillId="0" borderId="1" xfId="0" applyNumberFormat="1" applyFill="1" applyBorder="1">
      <alignment vertical="center"/>
    </xf>
    <xf numFmtId="177" fontId="0" fillId="0" borderId="2" xfId="0" applyNumberFormat="1" applyBorder="1">
      <alignment vertical="center"/>
    </xf>
    <xf numFmtId="0" fontId="2" fillId="0" borderId="1" xfId="0" applyFont="1" applyBorder="1" applyAlignment="1">
      <alignment horizontal="left" vertical="center"/>
    </xf>
    <xf numFmtId="179" fontId="0" fillId="0" borderId="1" xfId="0" applyNumberFormat="1" applyBorder="1" applyAlignment="1">
      <alignment horizontal="right" vertical="center"/>
    </xf>
    <xf numFmtId="179" fontId="0" fillId="0" borderId="1" xfId="0" applyNumberFormat="1" applyBorder="1">
      <alignment vertical="center"/>
    </xf>
    <xf numFmtId="179" fontId="0" fillId="0" borderId="1" xfId="0" applyNumberFormat="1" applyFill="1" applyBorder="1">
      <alignment vertical="center"/>
    </xf>
    <xf numFmtId="179" fontId="0" fillId="0" borderId="2" xfId="0" applyNumberFormat="1" applyBorder="1">
      <alignment vertical="center"/>
    </xf>
    <xf numFmtId="0" fontId="0" fillId="0" borderId="1" xfId="0" applyBorder="1">
      <alignment vertical="center"/>
    </xf>
    <xf numFmtId="178" fontId="0" fillId="2" borderId="1" xfId="0" applyNumberFormat="1" applyFill="1" applyBorder="1" applyAlignment="1">
      <alignment horizontal="right" vertical="center"/>
    </xf>
    <xf numFmtId="180" fontId="0" fillId="2" borderId="1" xfId="0" applyNumberFormat="1" applyFill="1" applyBorder="1">
      <alignment vertical="center"/>
    </xf>
    <xf numFmtId="181" fontId="0" fillId="2" borderId="1" xfId="0" applyNumberFormat="1" applyFill="1" applyBorder="1">
      <alignment vertical="center"/>
    </xf>
    <xf numFmtId="182" fontId="0" fillId="2" borderId="1" xfId="0" applyNumberFormat="1" applyFill="1" applyBorder="1">
      <alignment vertical="center"/>
    </xf>
    <xf numFmtId="180" fontId="0" fillId="2" borderId="1" xfId="0" applyNumberFormat="1" applyFill="1" applyBorder="1" applyAlignment="1">
      <alignment horizontal="right" vertical="center"/>
    </xf>
    <xf numFmtId="181" fontId="0" fillId="2" borderId="1" xfId="0" applyNumberFormat="1" applyFill="1" applyBorder="1" applyAlignment="1">
      <alignment horizontal="right" vertical="center"/>
    </xf>
    <xf numFmtId="182" fontId="0" fillId="2" borderId="1" xfId="0" applyNumberFormat="1" applyFill="1" applyBorder="1" applyAlignment="1">
      <alignment horizontal="right"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horizontal="center" vertical="center"/>
    </xf>
    <xf numFmtId="0" fontId="3" fillId="0" borderId="0" xfId="1" applyAlignment="1">
      <alignment horizontal="center" vertical="center"/>
    </xf>
    <xf numFmtId="0" fontId="3" fillId="0" borderId="0" xfId="1" applyAlignment="1">
      <alignment vertical="center"/>
    </xf>
    <xf numFmtId="0" fontId="8" fillId="0" borderId="0" xfId="1" applyFont="1" applyAlignment="1">
      <alignment horizontal="left" vertical="center"/>
    </xf>
    <xf numFmtId="0" fontId="5" fillId="0" borderId="0" xfId="1" applyNumberFormat="1" applyFont="1" applyAlignment="1">
      <alignment horizontal="center" vertical="center"/>
    </xf>
    <xf numFmtId="0" fontId="5" fillId="0" borderId="0" xfId="1" applyNumberFormat="1" applyFont="1" applyAlignment="1">
      <alignment vertical="center"/>
    </xf>
    <xf numFmtId="183" fontId="5" fillId="0" borderId="0" xfId="1" applyNumberFormat="1" applyFont="1" applyAlignment="1">
      <alignment vertical="center"/>
    </xf>
    <xf numFmtId="0" fontId="5" fillId="0" borderId="0" xfId="1" applyNumberFormat="1" applyFont="1" applyAlignment="1">
      <alignment horizontal="right" vertical="center"/>
    </xf>
    <xf numFmtId="0" fontId="9" fillId="0" borderId="0" xfId="1" applyNumberFormat="1" applyFont="1" applyAlignment="1">
      <alignment horizontal="left" vertical="center"/>
    </xf>
    <xf numFmtId="0" fontId="5" fillId="0" borderId="23" xfId="1" applyNumberFormat="1" applyFont="1" applyFill="1" applyBorder="1" applyAlignment="1">
      <alignment horizontal="center" vertical="center"/>
    </xf>
    <xf numFmtId="0" fontId="5" fillId="0" borderId="24" xfId="1" applyNumberFormat="1" applyFont="1" applyFill="1" applyBorder="1" applyAlignment="1">
      <alignment vertical="center"/>
    </xf>
    <xf numFmtId="0" fontId="5" fillId="0" borderId="25" xfId="1" applyNumberFormat="1" applyFont="1" applyFill="1" applyBorder="1" applyAlignment="1">
      <alignment vertical="center"/>
    </xf>
    <xf numFmtId="184" fontId="5" fillId="0" borderId="26" xfId="1" applyNumberFormat="1" applyFont="1" applyFill="1" applyBorder="1" applyAlignment="1">
      <alignment vertical="center"/>
    </xf>
    <xf numFmtId="0" fontId="9" fillId="0" borderId="27" xfId="1" applyNumberFormat="1" applyFont="1" applyFill="1" applyBorder="1" applyAlignment="1">
      <alignment horizontal="left" vertical="center"/>
    </xf>
    <xf numFmtId="0" fontId="5" fillId="0" borderId="35" xfId="1" applyNumberFormat="1" applyFont="1" applyFill="1" applyBorder="1" applyAlignment="1">
      <alignment horizontal="center" vertical="center"/>
    </xf>
    <xf numFmtId="0" fontId="5" fillId="0" borderId="33" xfId="1" applyNumberFormat="1" applyFont="1" applyFill="1" applyBorder="1" applyAlignment="1">
      <alignment vertical="center"/>
    </xf>
    <xf numFmtId="0" fontId="5" fillId="0" borderId="36" xfId="1" applyNumberFormat="1" applyFont="1" applyFill="1" applyBorder="1" applyAlignment="1">
      <alignment vertical="center"/>
    </xf>
    <xf numFmtId="184" fontId="5" fillId="0" borderId="37" xfId="1" applyNumberFormat="1" applyFont="1" applyFill="1" applyBorder="1" applyAlignment="1">
      <alignment vertical="center"/>
    </xf>
    <xf numFmtId="0" fontId="5" fillId="0" borderId="38" xfId="1" applyNumberFormat="1" applyFont="1" applyFill="1" applyBorder="1" applyAlignment="1">
      <alignment horizontal="right" vertical="center"/>
    </xf>
    <xf numFmtId="0" fontId="9" fillId="0" borderId="39" xfId="1" applyNumberFormat="1" applyFont="1" applyFill="1" applyBorder="1" applyAlignment="1">
      <alignment horizontal="left" vertical="center"/>
    </xf>
    <xf numFmtId="183" fontId="5" fillId="0" borderId="40" xfId="1" applyNumberFormat="1" applyFont="1" applyFill="1" applyBorder="1" applyAlignment="1">
      <alignment horizontal="right" vertical="center"/>
    </xf>
    <xf numFmtId="184" fontId="5" fillId="0" borderId="41" xfId="1" applyNumberFormat="1" applyFont="1" applyFill="1" applyBorder="1" applyAlignment="1">
      <alignment horizontal="left" vertical="center"/>
    </xf>
    <xf numFmtId="184" fontId="5" fillId="0" borderId="39" xfId="1" applyNumberFormat="1" applyFont="1" applyFill="1" applyBorder="1" applyAlignment="1">
      <alignment horizontal="left" vertical="center"/>
    </xf>
    <xf numFmtId="0" fontId="5" fillId="0" borderId="38" xfId="1" applyNumberFormat="1" applyFont="1" applyFill="1" applyBorder="1" applyAlignment="1">
      <alignment horizontal="left" vertical="center"/>
    </xf>
    <xf numFmtId="0" fontId="5" fillId="0" borderId="40" xfId="1" applyNumberFormat="1" applyFont="1" applyFill="1" applyBorder="1" applyAlignment="1">
      <alignment horizontal="left" vertical="center"/>
    </xf>
    <xf numFmtId="0" fontId="5" fillId="0" borderId="38" xfId="1" applyNumberFormat="1" applyFont="1" applyFill="1" applyBorder="1" applyAlignment="1">
      <alignment horizontal="right" vertical="center" wrapText="1"/>
    </xf>
    <xf numFmtId="0" fontId="5" fillId="0" borderId="44" xfId="1" applyNumberFormat="1" applyFont="1" applyFill="1" applyBorder="1" applyAlignment="1">
      <alignment horizontal="center" vertical="center"/>
    </xf>
    <xf numFmtId="0" fontId="5" fillId="0" borderId="45" xfId="1" applyNumberFormat="1" applyFont="1" applyFill="1" applyBorder="1" applyAlignment="1">
      <alignment vertical="center"/>
    </xf>
    <xf numFmtId="0" fontId="5" fillId="0" borderId="46" xfId="1" applyNumberFormat="1" applyFont="1" applyFill="1" applyBorder="1" applyAlignment="1">
      <alignment vertical="center"/>
    </xf>
    <xf numFmtId="184" fontId="5" fillId="0" borderId="47" xfId="1" applyNumberFormat="1" applyFont="1" applyFill="1" applyBorder="1" applyAlignment="1">
      <alignment vertical="center"/>
    </xf>
    <xf numFmtId="0" fontId="5" fillId="0" borderId="42" xfId="1" applyNumberFormat="1" applyFont="1" applyFill="1" applyBorder="1" applyAlignment="1">
      <alignment horizontal="right" vertical="center" wrapText="1"/>
    </xf>
    <xf numFmtId="0" fontId="9" fillId="0" borderId="43" xfId="1" applyNumberFormat="1" applyFont="1" applyFill="1" applyBorder="1" applyAlignment="1">
      <alignment horizontal="left" vertical="center"/>
    </xf>
    <xf numFmtId="184" fontId="5" fillId="0" borderId="48" xfId="1" applyNumberFormat="1" applyFont="1" applyFill="1" applyBorder="1" applyAlignment="1">
      <alignment horizontal="right" vertical="center"/>
    </xf>
    <xf numFmtId="184" fontId="5" fillId="0" borderId="43" xfId="1" applyNumberFormat="1" applyFont="1" applyFill="1" applyBorder="1" applyAlignment="1">
      <alignment horizontal="left" vertical="center"/>
    </xf>
    <xf numFmtId="0" fontId="5" fillId="0" borderId="49" xfId="1" applyNumberFormat="1" applyFont="1" applyFill="1" applyBorder="1" applyAlignment="1">
      <alignment vertical="center"/>
    </xf>
    <xf numFmtId="0" fontId="5" fillId="0" borderId="50" xfId="1" applyNumberFormat="1" applyFont="1" applyFill="1" applyBorder="1" applyAlignment="1">
      <alignment vertical="center"/>
    </xf>
    <xf numFmtId="184" fontId="5" fillId="0" borderId="51" xfId="1" applyNumberFormat="1" applyFont="1" applyFill="1" applyBorder="1" applyAlignment="1">
      <alignment vertical="center"/>
    </xf>
    <xf numFmtId="0" fontId="5" fillId="0" borderId="54" xfId="1" applyNumberFormat="1" applyFont="1" applyFill="1" applyBorder="1" applyAlignment="1">
      <alignment vertical="center"/>
    </xf>
    <xf numFmtId="0" fontId="5" fillId="0" borderId="56" xfId="1" applyNumberFormat="1" applyFont="1" applyFill="1" applyBorder="1" applyAlignment="1">
      <alignment vertical="center"/>
    </xf>
    <xf numFmtId="184" fontId="5" fillId="0" borderId="57" xfId="1" applyNumberFormat="1" applyFont="1" applyFill="1" applyBorder="1" applyAlignment="1">
      <alignment vertical="center"/>
    </xf>
    <xf numFmtId="0" fontId="9" fillId="0" borderId="41" xfId="1" applyNumberFormat="1" applyFont="1" applyFill="1" applyBorder="1" applyAlignment="1">
      <alignment horizontal="left" vertical="center"/>
    </xf>
    <xf numFmtId="0" fontId="5" fillId="0" borderId="62" xfId="1" applyNumberFormat="1" applyFont="1" applyFill="1" applyBorder="1" applyAlignment="1">
      <alignment vertical="center"/>
    </xf>
    <xf numFmtId="0" fontId="5" fillId="0" borderId="55" xfId="1" applyNumberFormat="1" applyFont="1" applyFill="1" applyBorder="1" applyAlignment="1">
      <alignment horizontal="center" vertical="center"/>
    </xf>
    <xf numFmtId="0" fontId="5" fillId="0" borderId="58" xfId="1" applyNumberFormat="1" applyFont="1" applyFill="1" applyBorder="1" applyAlignment="1">
      <alignment horizontal="right" vertical="center"/>
    </xf>
    <xf numFmtId="0" fontId="5" fillId="0" borderId="73" xfId="1" applyNumberFormat="1" applyFont="1" applyFill="1" applyBorder="1" applyAlignment="1">
      <alignment horizontal="center" vertical="center"/>
    </xf>
    <xf numFmtId="0" fontId="5" fillId="0" borderId="74" xfId="1" applyNumberFormat="1" applyFont="1" applyFill="1" applyBorder="1" applyAlignment="1">
      <alignment vertical="center"/>
    </xf>
    <xf numFmtId="0" fontId="5" fillId="0" borderId="75" xfId="1" applyNumberFormat="1" applyFont="1" applyFill="1" applyBorder="1" applyAlignment="1">
      <alignment vertical="center"/>
    </xf>
    <xf numFmtId="184" fontId="5" fillId="0" borderId="76" xfId="1" applyNumberFormat="1" applyFont="1" applyFill="1" applyBorder="1" applyAlignment="1">
      <alignment vertical="center"/>
    </xf>
    <xf numFmtId="0" fontId="5" fillId="0" borderId="70" xfId="1" applyNumberFormat="1" applyFont="1" applyFill="1" applyBorder="1" applyAlignment="1">
      <alignment horizontal="right" vertical="center"/>
    </xf>
    <xf numFmtId="0" fontId="9" fillId="0" borderId="77" xfId="1" applyNumberFormat="1" applyFont="1" applyFill="1" applyBorder="1" applyAlignment="1">
      <alignment horizontal="left" vertical="center"/>
    </xf>
    <xf numFmtId="0" fontId="5" fillId="0" borderId="78" xfId="1" applyNumberFormat="1" applyFont="1" applyFill="1" applyBorder="1" applyAlignment="1">
      <alignment vertical="center"/>
    </xf>
    <xf numFmtId="0" fontId="5" fillId="0" borderId="79" xfId="1" applyNumberFormat="1" applyFont="1" applyFill="1" applyBorder="1" applyAlignment="1">
      <alignment vertical="center"/>
    </xf>
    <xf numFmtId="184" fontId="5" fillId="0" borderId="18" xfId="1" applyNumberFormat="1" applyFont="1" applyFill="1" applyBorder="1" applyAlignment="1">
      <alignment vertical="center"/>
    </xf>
    <xf numFmtId="0" fontId="14" fillId="0" borderId="20" xfId="1" applyNumberFormat="1" applyFont="1" applyFill="1" applyBorder="1" applyAlignment="1">
      <alignment horizontal="right" vertical="center"/>
    </xf>
    <xf numFmtId="0" fontId="15" fillId="0" borderId="27" xfId="1" applyNumberFormat="1" applyFont="1" applyFill="1" applyBorder="1" applyAlignment="1">
      <alignment horizontal="left" vertical="center"/>
    </xf>
    <xf numFmtId="0" fontId="14" fillId="0" borderId="21" xfId="1" applyNumberFormat="1" applyFont="1" applyFill="1" applyBorder="1" applyAlignment="1">
      <alignment horizontal="right" vertical="center"/>
    </xf>
    <xf numFmtId="0" fontId="11" fillId="0" borderId="23" xfId="1" applyNumberFormat="1" applyFont="1" applyFill="1" applyBorder="1" applyAlignment="1">
      <alignment horizontal="center" vertical="center"/>
    </xf>
    <xf numFmtId="0" fontId="5" fillId="3" borderId="21" xfId="1" applyNumberFormat="1" applyFont="1" applyFill="1" applyBorder="1" applyAlignment="1">
      <alignment vertical="center"/>
    </xf>
    <xf numFmtId="185" fontId="5" fillId="0" borderId="26" xfId="1" applyNumberFormat="1" applyFont="1" applyFill="1" applyBorder="1" applyAlignment="1">
      <alignment vertical="center"/>
    </xf>
    <xf numFmtId="0" fontId="16" fillId="0" borderId="0" xfId="1" applyFont="1" applyAlignment="1">
      <alignment vertical="center"/>
    </xf>
    <xf numFmtId="0" fontId="16" fillId="0" borderId="0" xfId="1" applyNumberFormat="1" applyFont="1" applyAlignment="1">
      <alignment horizontal="center" vertical="center"/>
    </xf>
    <xf numFmtId="0" fontId="16" fillId="0" borderId="0" xfId="1" applyNumberFormat="1" applyFont="1" applyAlignment="1">
      <alignment vertical="center"/>
    </xf>
    <xf numFmtId="183" fontId="16" fillId="0" borderId="0" xfId="1" applyNumberFormat="1" applyFont="1" applyAlignment="1">
      <alignment vertical="center"/>
    </xf>
    <xf numFmtId="0" fontId="16" fillId="0" borderId="0" xfId="1" applyNumberFormat="1" applyFont="1" applyAlignment="1">
      <alignment horizontal="right" vertical="center"/>
    </xf>
    <xf numFmtId="0" fontId="16" fillId="0" borderId="0" xfId="1" applyNumberFormat="1" applyFont="1" applyAlignment="1">
      <alignment horizontal="left" vertical="center"/>
    </xf>
    <xf numFmtId="186" fontId="0" fillId="2" borderId="1" xfId="0" applyNumberFormat="1" applyFill="1" applyBorder="1" applyAlignment="1">
      <alignment horizontal="right" vertical="center"/>
    </xf>
    <xf numFmtId="186" fontId="0" fillId="2" borderId="1" xfId="0" applyNumberFormat="1" applyFill="1" applyBorder="1">
      <alignment vertical="center"/>
    </xf>
    <xf numFmtId="179" fontId="0" fillId="0" borderId="1" xfId="0" applyNumberFormat="1" applyFill="1" applyBorder="1" applyAlignment="1">
      <alignment horizontal="right" vertical="center"/>
    </xf>
    <xf numFmtId="0" fontId="17" fillId="0" borderId="20" xfId="1" applyNumberFormat="1" applyFont="1" applyFill="1" applyBorder="1" applyAlignment="1">
      <alignment horizontal="right" vertical="center"/>
    </xf>
    <xf numFmtId="0" fontId="18" fillId="0" borderId="0" xfId="1" applyFont="1" applyAlignment="1">
      <alignment vertical="center"/>
    </xf>
    <xf numFmtId="0" fontId="18" fillId="0" borderId="0" xfId="1" applyNumberFormat="1" applyFont="1" applyAlignment="1">
      <alignment horizontal="center" vertical="center"/>
    </xf>
    <xf numFmtId="0" fontId="18" fillId="2" borderId="0" xfId="1" applyFont="1" applyFill="1" applyAlignment="1">
      <alignment vertical="center"/>
    </xf>
    <xf numFmtId="0" fontId="16" fillId="2" borderId="0" xfId="1" applyNumberFormat="1" applyFont="1" applyFill="1" applyAlignment="1">
      <alignment vertical="center"/>
    </xf>
    <xf numFmtId="183" fontId="16" fillId="2" borderId="0" xfId="1" applyNumberFormat="1" applyFont="1" applyFill="1" applyAlignment="1">
      <alignment vertical="center"/>
    </xf>
    <xf numFmtId="0" fontId="0" fillId="0" borderId="2" xfId="0" applyBorder="1" applyAlignment="1">
      <alignment horizontal="center" vertical="center" textRotation="255"/>
    </xf>
    <xf numFmtId="0" fontId="0" fillId="0" borderId="80" xfId="0" applyBorder="1" applyAlignment="1">
      <alignment horizontal="center" vertical="center" textRotation="255"/>
    </xf>
    <xf numFmtId="0" fontId="0" fillId="0" borderId="81" xfId="0" applyBorder="1" applyAlignment="1">
      <alignment horizontal="center" vertical="center" textRotation="255"/>
    </xf>
    <xf numFmtId="177" fontId="0" fillId="0" borderId="3" xfId="0" applyNumberFormat="1" applyBorder="1" applyAlignment="1">
      <alignment horizontal="center" vertical="center"/>
    </xf>
    <xf numFmtId="177" fontId="0" fillId="0" borderId="4" xfId="0" applyNumberFormat="1" applyBorder="1" applyAlignment="1">
      <alignment horizontal="center" vertical="center"/>
    </xf>
    <xf numFmtId="177" fontId="0" fillId="0" borderId="5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textRotation="255"/>
    </xf>
    <xf numFmtId="0" fontId="0" fillId="0" borderId="1" xfId="0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8" xfId="1" applyNumberFormat="1" applyFont="1" applyFill="1" applyBorder="1" applyAlignment="1">
      <alignment horizontal="center" vertical="center" wrapText="1"/>
    </xf>
    <xf numFmtId="0" fontId="5" fillId="0" borderId="15" xfId="1" applyNumberFormat="1" applyFont="1" applyFill="1" applyBorder="1" applyAlignment="1">
      <alignment horizontal="center" vertical="center" wrapText="1"/>
    </xf>
    <xf numFmtId="0" fontId="14" fillId="0" borderId="20" xfId="1" applyNumberFormat="1" applyFont="1" applyFill="1" applyBorder="1" applyAlignment="1">
      <alignment horizontal="center" vertical="center"/>
    </xf>
    <xf numFmtId="0" fontId="3" fillId="0" borderId="21" xfId="1" applyBorder="1" applyAlignment="1">
      <alignment horizontal="center" vertical="center"/>
    </xf>
    <xf numFmtId="0" fontId="3" fillId="0" borderId="27" xfId="1" applyBorder="1" applyAlignment="1">
      <alignment horizontal="center" vertical="center"/>
    </xf>
    <xf numFmtId="0" fontId="11" fillId="0" borderId="13" xfId="1" applyNumberFormat="1" applyFont="1" applyFill="1" applyBorder="1" applyAlignment="1">
      <alignment horizontal="center" vertical="center"/>
    </xf>
    <xf numFmtId="0" fontId="11" fillId="0" borderId="14" xfId="1" applyNumberFormat="1" applyFont="1" applyFill="1" applyBorder="1" applyAlignment="1">
      <alignment horizontal="center" vertical="center"/>
    </xf>
    <xf numFmtId="0" fontId="11" fillId="0" borderId="19" xfId="1" applyNumberFormat="1" applyFont="1" applyFill="1" applyBorder="1" applyAlignment="1">
      <alignment horizontal="center" vertical="center"/>
    </xf>
    <xf numFmtId="0" fontId="5" fillId="0" borderId="59" xfId="1" applyNumberFormat="1" applyFont="1" applyFill="1" applyBorder="1" applyAlignment="1">
      <alignment horizontal="center" vertical="center"/>
    </xf>
    <xf numFmtId="0" fontId="5" fillId="0" borderId="60" xfId="1" applyNumberFormat="1" applyFont="1" applyFill="1" applyBorder="1" applyAlignment="1">
      <alignment horizontal="center" vertical="center"/>
    </xf>
    <xf numFmtId="0" fontId="5" fillId="0" borderId="63" xfId="1" applyNumberFormat="1" applyFont="1" applyFill="1" applyBorder="1" applyAlignment="1">
      <alignment horizontal="center" vertical="center"/>
    </xf>
    <xf numFmtId="0" fontId="5" fillId="0" borderId="64" xfId="1" applyNumberFormat="1" applyFont="1" applyFill="1" applyBorder="1" applyAlignment="1">
      <alignment horizontal="center" vertical="center"/>
    </xf>
    <xf numFmtId="0" fontId="5" fillId="0" borderId="61" xfId="1" applyNumberFormat="1" applyFont="1" applyFill="1" applyBorder="1" applyAlignment="1">
      <alignment horizontal="center" vertical="center"/>
    </xf>
    <xf numFmtId="0" fontId="5" fillId="0" borderId="65" xfId="1" applyNumberFormat="1" applyFont="1" applyFill="1" applyBorder="1" applyAlignment="1">
      <alignment horizontal="center" vertical="center"/>
    </xf>
    <xf numFmtId="0" fontId="11" fillId="0" borderId="21" xfId="1" applyNumberFormat="1" applyFont="1" applyFill="1" applyBorder="1" applyAlignment="1">
      <alignment horizontal="center" vertical="center"/>
    </xf>
    <xf numFmtId="0" fontId="11" fillId="0" borderId="27" xfId="1" applyNumberFormat="1" applyFont="1" applyFill="1" applyBorder="1" applyAlignment="1">
      <alignment horizontal="center" vertical="center"/>
    </xf>
    <xf numFmtId="0" fontId="5" fillId="0" borderId="6" xfId="1" applyNumberFormat="1" applyFont="1" applyFill="1" applyBorder="1" applyAlignment="1">
      <alignment horizontal="center" vertical="center" wrapText="1"/>
    </xf>
    <xf numFmtId="0" fontId="5" fillId="0" borderId="30" xfId="1" applyNumberFormat="1" applyFont="1" applyFill="1" applyBorder="1" applyAlignment="1">
      <alignment horizontal="center" vertical="center" wrapText="1"/>
    </xf>
    <xf numFmtId="0" fontId="5" fillId="0" borderId="13" xfId="1" applyNumberFormat="1" applyFont="1" applyFill="1" applyBorder="1" applyAlignment="1">
      <alignment horizontal="center" vertical="center" wrapText="1"/>
    </xf>
    <xf numFmtId="0" fontId="5" fillId="0" borderId="58" xfId="1" applyNumberFormat="1" applyFont="1" applyFill="1" applyBorder="1" applyAlignment="1">
      <alignment horizontal="left" vertical="center"/>
    </xf>
    <xf numFmtId="0" fontId="5" fillId="0" borderId="66" xfId="1" applyNumberFormat="1" applyFont="1" applyFill="1" applyBorder="1" applyAlignment="1">
      <alignment horizontal="left" vertical="center"/>
    </xf>
    <xf numFmtId="0" fontId="5" fillId="0" borderId="67" xfId="1" applyNumberFormat="1" applyFont="1" applyFill="1" applyBorder="1" applyAlignment="1">
      <alignment horizontal="left" vertical="center"/>
    </xf>
    <xf numFmtId="184" fontId="5" fillId="0" borderId="68" xfId="1" applyNumberFormat="1" applyFont="1" applyBorder="1" applyAlignment="1">
      <alignment vertical="center"/>
    </xf>
    <xf numFmtId="0" fontId="3" fillId="0" borderId="69" xfId="1" applyBorder="1" applyAlignment="1">
      <alignment vertical="center"/>
    </xf>
    <xf numFmtId="0" fontId="3" fillId="0" borderId="61" xfId="1" applyBorder="1" applyAlignment="1">
      <alignment vertical="center"/>
    </xf>
    <xf numFmtId="0" fontId="3" fillId="0" borderId="60" xfId="1" applyBorder="1" applyAlignment="1">
      <alignment vertical="center"/>
    </xf>
    <xf numFmtId="0" fontId="3" fillId="0" borderId="65" xfId="1" applyBorder="1" applyAlignment="1">
      <alignment vertical="center"/>
    </xf>
    <xf numFmtId="0" fontId="3" fillId="0" borderId="64" xfId="1" applyBorder="1" applyAlignment="1">
      <alignment vertical="center"/>
    </xf>
    <xf numFmtId="0" fontId="5" fillId="0" borderId="70" xfId="1" applyNumberFormat="1" applyFont="1" applyFill="1" applyBorder="1" applyAlignment="1">
      <alignment horizontal="left" vertical="center"/>
    </xf>
    <xf numFmtId="0" fontId="5" fillId="0" borderId="71" xfId="1" applyNumberFormat="1" applyFont="1" applyFill="1" applyBorder="1" applyAlignment="1">
      <alignment horizontal="left" vertical="center"/>
    </xf>
    <xf numFmtId="0" fontId="5" fillId="0" borderId="72" xfId="1" applyNumberFormat="1" applyFont="1" applyFill="1" applyBorder="1" applyAlignment="1">
      <alignment horizontal="left" vertical="center"/>
    </xf>
    <xf numFmtId="0" fontId="5" fillId="0" borderId="38" xfId="1" applyNumberFormat="1" applyFont="1" applyFill="1" applyBorder="1" applyAlignment="1">
      <alignment horizontal="left" vertical="center"/>
    </xf>
    <xf numFmtId="0" fontId="3" fillId="0" borderId="40" xfId="1" applyBorder="1" applyAlignment="1">
      <alignment horizontal="left" vertical="center"/>
    </xf>
    <xf numFmtId="0" fontId="5" fillId="0" borderId="38" xfId="1" applyNumberFormat="1" applyFont="1" applyFill="1" applyBorder="1" applyAlignment="1">
      <alignment horizontal="left" vertical="center" wrapText="1"/>
    </xf>
    <xf numFmtId="0" fontId="5" fillId="0" borderId="40" xfId="1" applyNumberFormat="1" applyFont="1" applyFill="1" applyBorder="1" applyAlignment="1">
      <alignment horizontal="left" vertical="center" wrapText="1"/>
    </xf>
    <xf numFmtId="0" fontId="5" fillId="0" borderId="42" xfId="1" applyNumberFormat="1" applyFont="1" applyFill="1" applyBorder="1" applyAlignment="1">
      <alignment horizontal="left" vertical="center" wrapText="1"/>
    </xf>
    <xf numFmtId="0" fontId="3" fillId="0" borderId="43" xfId="1" applyBorder="1" applyAlignment="1">
      <alignment horizontal="left" vertical="center" wrapText="1"/>
    </xf>
    <xf numFmtId="0" fontId="11" fillId="0" borderId="32" xfId="1" applyNumberFormat="1" applyFont="1" applyFill="1" applyBorder="1" applyAlignment="1">
      <alignment horizontal="center" vertical="center"/>
    </xf>
    <xf numFmtId="0" fontId="5" fillId="0" borderId="52" xfId="1" applyNumberFormat="1" applyFont="1" applyFill="1" applyBorder="1" applyAlignment="1">
      <alignment horizontal="center" vertical="center"/>
    </xf>
    <xf numFmtId="0" fontId="5" fillId="0" borderId="53" xfId="1" applyNumberFormat="1" applyFont="1" applyFill="1" applyBorder="1" applyAlignment="1">
      <alignment horizontal="center" vertical="center"/>
    </xf>
    <xf numFmtId="184" fontId="5" fillId="0" borderId="7" xfId="1" applyNumberFormat="1" applyFont="1" applyBorder="1" applyAlignment="1">
      <alignment horizontal="center" vertical="center" wrapText="1"/>
    </xf>
    <xf numFmtId="184" fontId="5" fillId="0" borderId="12" xfId="1" applyNumberFormat="1" applyFont="1" applyBorder="1" applyAlignment="1">
      <alignment horizontal="center" vertical="center" wrapText="1"/>
    </xf>
    <xf numFmtId="184" fontId="5" fillId="0" borderId="14" xfId="1" applyNumberFormat="1" applyFont="1" applyBorder="1" applyAlignment="1">
      <alignment horizontal="center" vertical="center" wrapText="1"/>
    </xf>
    <xf numFmtId="184" fontId="5" fillId="0" borderId="19" xfId="1" applyNumberFormat="1" applyFont="1" applyBorder="1" applyAlignment="1">
      <alignment horizontal="center" vertical="center" wrapText="1"/>
    </xf>
    <xf numFmtId="0" fontId="11" fillId="0" borderId="6" xfId="1" applyNumberFormat="1" applyFont="1" applyFill="1" applyBorder="1" applyAlignment="1">
      <alignment horizontal="center" vertical="center" wrapText="1"/>
    </xf>
    <xf numFmtId="0" fontId="11" fillId="0" borderId="30" xfId="1" applyNumberFormat="1" applyFont="1" applyFill="1" applyBorder="1" applyAlignment="1">
      <alignment horizontal="center" vertical="center" wrapText="1"/>
    </xf>
    <xf numFmtId="0" fontId="11" fillId="0" borderId="13" xfId="1" applyNumberFormat="1" applyFont="1" applyFill="1" applyBorder="1" applyAlignment="1">
      <alignment horizontal="center" vertical="center" wrapText="1"/>
    </xf>
    <xf numFmtId="0" fontId="11" fillId="0" borderId="8" xfId="1" applyNumberFormat="1" applyFont="1" applyFill="1" applyBorder="1" applyAlignment="1">
      <alignment horizontal="center" vertical="center" textRotation="255" wrapText="1"/>
    </xf>
    <xf numFmtId="0" fontId="11" fillId="0" borderId="31" xfId="1" applyNumberFormat="1" applyFont="1" applyFill="1" applyBorder="1" applyAlignment="1">
      <alignment horizontal="center" vertical="center" textRotation="255" wrapText="1"/>
    </xf>
    <xf numFmtId="0" fontId="11" fillId="0" borderId="15" xfId="1" applyNumberFormat="1" applyFont="1" applyFill="1" applyBorder="1" applyAlignment="1">
      <alignment horizontal="center" vertical="center" textRotation="255" wrapText="1"/>
    </xf>
    <xf numFmtId="0" fontId="11" fillId="0" borderId="20" xfId="1" applyNumberFormat="1" applyFont="1" applyFill="1" applyBorder="1" applyAlignment="1">
      <alignment horizontal="left" vertical="center" wrapText="1"/>
    </xf>
    <xf numFmtId="0" fontId="11" fillId="0" borderId="21" xfId="1" applyNumberFormat="1" applyFont="1" applyFill="1" applyBorder="1" applyAlignment="1">
      <alignment horizontal="left" vertical="center" wrapText="1"/>
    </xf>
    <xf numFmtId="0" fontId="11" fillId="0" borderId="22" xfId="1" applyNumberFormat="1" applyFont="1" applyFill="1" applyBorder="1" applyAlignment="1">
      <alignment horizontal="left" vertical="center" wrapText="1"/>
    </xf>
    <xf numFmtId="184" fontId="5" fillId="0" borderId="28" xfId="1" applyNumberFormat="1" applyFont="1" applyFill="1" applyBorder="1" applyAlignment="1">
      <alignment horizontal="right" vertical="center" wrapText="1"/>
    </xf>
    <xf numFmtId="0" fontId="3" fillId="0" borderId="29" xfId="1" applyBorder="1" applyAlignment="1">
      <alignment vertical="center" wrapText="1"/>
    </xf>
    <xf numFmtId="0" fontId="11" fillId="0" borderId="32" xfId="1" applyNumberFormat="1" applyFont="1" applyFill="1" applyBorder="1" applyAlignment="1">
      <alignment horizontal="center" vertical="center" textRotation="255" wrapText="1"/>
    </xf>
    <xf numFmtId="0" fontId="11" fillId="0" borderId="19" xfId="1" applyNumberFormat="1" applyFont="1" applyFill="1" applyBorder="1" applyAlignment="1">
      <alignment horizontal="center" vertical="center" textRotation="255" wrapText="1"/>
    </xf>
    <xf numFmtId="0" fontId="5" fillId="0" borderId="33" xfId="1" applyNumberFormat="1" applyFont="1" applyFill="1" applyBorder="1" applyAlignment="1">
      <alignment horizontal="left" vertical="center"/>
    </xf>
    <xf numFmtId="0" fontId="5" fillId="0" borderId="34" xfId="1" applyNumberFormat="1" applyFont="1" applyFill="1" applyBorder="1" applyAlignment="1">
      <alignment horizontal="left" vertical="center"/>
    </xf>
    <xf numFmtId="0" fontId="5" fillId="0" borderId="6" xfId="1" applyNumberFormat="1" applyFont="1" applyBorder="1" applyAlignment="1">
      <alignment horizontal="center" vertical="center"/>
    </xf>
    <xf numFmtId="0" fontId="5" fillId="0" borderId="7" xfId="1" applyNumberFormat="1" applyFont="1" applyBorder="1" applyAlignment="1">
      <alignment horizontal="center" vertical="center"/>
    </xf>
    <xf numFmtId="0" fontId="5" fillId="0" borderId="13" xfId="1" applyNumberFormat="1" applyFont="1" applyBorder="1" applyAlignment="1">
      <alignment horizontal="center" vertical="center"/>
    </xf>
    <xf numFmtId="0" fontId="5" fillId="0" borderId="14" xfId="1" applyNumberFormat="1" applyFont="1" applyBorder="1" applyAlignment="1">
      <alignment horizontal="center" vertical="center"/>
    </xf>
    <xf numFmtId="0" fontId="5" fillId="0" borderId="8" xfId="1" applyNumberFormat="1" applyFont="1" applyBorder="1" applyAlignment="1">
      <alignment horizontal="center" vertical="center" wrapText="1"/>
    </xf>
    <xf numFmtId="0" fontId="5" fillId="0" borderId="15" xfId="1" applyNumberFormat="1" applyFont="1" applyBorder="1" applyAlignment="1">
      <alignment horizontal="center" vertical="center" wrapText="1"/>
    </xf>
    <xf numFmtId="0" fontId="5" fillId="0" borderId="9" xfId="1" applyNumberFormat="1" applyFont="1" applyBorder="1" applyAlignment="1">
      <alignment horizontal="center" vertical="center" wrapText="1"/>
    </xf>
    <xf numFmtId="0" fontId="5" fillId="0" borderId="16" xfId="1" applyNumberFormat="1" applyFont="1" applyBorder="1" applyAlignment="1">
      <alignment horizontal="center" vertical="center" wrapText="1"/>
    </xf>
    <xf numFmtId="0" fontId="5" fillId="0" borderId="10" xfId="1" applyNumberFormat="1" applyFont="1" applyBorder="1" applyAlignment="1">
      <alignment horizontal="center" vertical="center" wrapText="1"/>
    </xf>
    <xf numFmtId="0" fontId="5" fillId="0" borderId="17" xfId="1" applyNumberFormat="1" applyFont="1" applyBorder="1" applyAlignment="1">
      <alignment horizontal="center" vertical="center" wrapText="1"/>
    </xf>
    <xf numFmtId="183" fontId="5" fillId="0" borderId="11" xfId="1" applyNumberFormat="1" applyFont="1" applyBorder="1" applyAlignment="1">
      <alignment horizontal="center" vertical="center" wrapText="1"/>
    </xf>
    <xf numFmtId="183" fontId="5" fillId="0" borderId="18" xfId="1" applyNumberFormat="1" applyFont="1" applyBorder="1" applyAlignment="1">
      <alignment horizontal="center" vertical="center" wrapText="1"/>
    </xf>
    <xf numFmtId="0" fontId="5" fillId="0" borderId="6" xfId="1" applyNumberFormat="1" applyFont="1" applyBorder="1" applyAlignment="1">
      <alignment horizontal="center" vertical="center" wrapText="1"/>
    </xf>
    <xf numFmtId="0" fontId="5" fillId="0" borderId="12" xfId="1" applyNumberFormat="1" applyFont="1" applyBorder="1" applyAlignment="1">
      <alignment horizontal="center" vertical="center" wrapText="1"/>
    </xf>
    <xf numFmtId="0" fontId="5" fillId="0" borderId="13" xfId="1" applyNumberFormat="1" applyFont="1" applyBorder="1" applyAlignment="1">
      <alignment horizontal="center" vertical="center" wrapText="1"/>
    </xf>
    <xf numFmtId="0" fontId="5" fillId="0" borderId="19" xfId="1" applyNumberFormat="1" applyFont="1" applyBorder="1" applyAlignment="1">
      <alignment horizontal="center" vertical="center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238125</xdr:colOff>
      <xdr:row>35</xdr:row>
      <xdr:rowOff>85725</xdr:rowOff>
    </xdr:from>
    <xdr:to>
      <xdr:col>6</xdr:col>
      <xdr:colOff>314325</xdr:colOff>
      <xdr:row>36</xdr:row>
      <xdr:rowOff>123825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2676525" y="88677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Q30"/>
  <sheetViews>
    <sheetView tabSelected="1" zoomScaleNormal="100" workbookViewId="0">
      <selection activeCell="F10" sqref="F10"/>
    </sheetView>
  </sheetViews>
  <sheetFormatPr defaultRowHeight="13.5" x14ac:dyDescent="0.15"/>
  <cols>
    <col min="1" max="1" width="4" customWidth="1"/>
    <col min="2" max="2" width="4.125" customWidth="1"/>
    <col min="3" max="3" width="27.75" bestFit="1" customWidth="1"/>
    <col min="5" max="16" width="7.625" customWidth="1"/>
    <col min="17" max="17" width="14.375" customWidth="1"/>
  </cols>
  <sheetData>
    <row r="1" spans="1:17" s="1" customFormat="1" ht="20.100000000000001" customHeight="1" x14ac:dyDescent="0.15">
      <c r="D1" s="3" t="s">
        <v>0</v>
      </c>
      <c r="E1" s="4">
        <v>42461</v>
      </c>
      <c r="F1" s="4">
        <v>42491</v>
      </c>
      <c r="G1" s="4">
        <v>42522</v>
      </c>
      <c r="H1" s="4">
        <v>42552</v>
      </c>
      <c r="I1" s="4">
        <v>42583</v>
      </c>
      <c r="J1" s="4">
        <v>42614</v>
      </c>
      <c r="K1" s="4">
        <v>42644</v>
      </c>
      <c r="L1" s="4">
        <v>42675</v>
      </c>
      <c r="M1" s="4">
        <v>42705</v>
      </c>
      <c r="N1" s="4">
        <v>42736</v>
      </c>
      <c r="O1" s="4">
        <v>42767</v>
      </c>
      <c r="P1" s="4">
        <v>42795</v>
      </c>
      <c r="Q1" s="5" t="s">
        <v>1</v>
      </c>
    </row>
    <row r="2" spans="1:17" s="1" customFormat="1" ht="20.100000000000001" customHeight="1" x14ac:dyDescent="0.15">
      <c r="A2" s="108" t="s">
        <v>26</v>
      </c>
      <c r="B2" s="117" t="s">
        <v>36</v>
      </c>
      <c r="C2" s="10" t="s">
        <v>27</v>
      </c>
      <c r="D2" s="3" t="s">
        <v>37</v>
      </c>
      <c r="E2" s="114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6"/>
      <c r="Q2" s="5" t="s">
        <v>37</v>
      </c>
    </row>
    <row r="3" spans="1:17" s="1" customFormat="1" ht="20.100000000000001" customHeight="1" x14ac:dyDescent="0.15">
      <c r="A3" s="109"/>
      <c r="B3" s="117"/>
      <c r="C3" s="10" t="s">
        <v>28</v>
      </c>
      <c r="D3" s="3" t="s">
        <v>29</v>
      </c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25">
        <f>E3+F3+G3+H3+I3+J3+K3+L3+M3+N3+O3+P3</f>
        <v>0</v>
      </c>
    </row>
    <row r="4" spans="1:17" s="1" customFormat="1" ht="20.100000000000001" customHeight="1" x14ac:dyDescent="0.15">
      <c r="A4" s="109"/>
      <c r="B4" s="117"/>
      <c r="C4" s="10" t="s">
        <v>30</v>
      </c>
      <c r="D4" s="5" t="s">
        <v>5</v>
      </c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20">
        <f>E4+F4+G4+H4+I4+J4+K4+L4+M4+N4+O4+P4</f>
        <v>0</v>
      </c>
    </row>
    <row r="5" spans="1:17" s="1" customFormat="1" ht="20.100000000000001" customHeight="1" x14ac:dyDescent="0.15">
      <c r="A5" s="109"/>
      <c r="B5" s="117"/>
      <c r="C5" s="10" t="s">
        <v>31</v>
      </c>
      <c r="D5" s="3" t="s">
        <v>37</v>
      </c>
      <c r="E5" s="111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3"/>
      <c r="Q5" s="5" t="s">
        <v>37</v>
      </c>
    </row>
    <row r="6" spans="1:17" s="1" customFormat="1" ht="20.100000000000001" customHeight="1" x14ac:dyDescent="0.15">
      <c r="A6" s="109"/>
      <c r="B6" s="117"/>
      <c r="C6" s="10" t="s">
        <v>32</v>
      </c>
      <c r="D6" s="3" t="s">
        <v>29</v>
      </c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25">
        <f t="shared" ref="Q6:Q27" si="0">E6+F6+G6+H6+I6+J6+K6+L6+M6+N6+O6+P6</f>
        <v>0</v>
      </c>
    </row>
    <row r="7" spans="1:17" s="1" customFormat="1" ht="20.100000000000001" customHeight="1" x14ac:dyDescent="0.15">
      <c r="A7" s="109"/>
      <c r="B7" s="117"/>
      <c r="C7" s="10" t="s">
        <v>33</v>
      </c>
      <c r="D7" s="5" t="s">
        <v>5</v>
      </c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20">
        <f t="shared" si="0"/>
        <v>0</v>
      </c>
    </row>
    <row r="8" spans="1:17" s="1" customFormat="1" ht="20.100000000000001" customHeight="1" x14ac:dyDescent="0.15">
      <c r="A8" s="109"/>
      <c r="B8" s="117"/>
      <c r="C8" s="19" t="s">
        <v>34</v>
      </c>
      <c r="D8" s="3" t="s">
        <v>29</v>
      </c>
      <c r="E8" s="12">
        <f>E3+E6</f>
        <v>0</v>
      </c>
      <c r="F8" s="12">
        <f t="shared" ref="F8:P8" si="1">F3+F6</f>
        <v>0</v>
      </c>
      <c r="G8" s="12">
        <f t="shared" si="1"/>
        <v>0</v>
      </c>
      <c r="H8" s="12">
        <f t="shared" si="1"/>
        <v>0</v>
      </c>
      <c r="I8" s="12">
        <f t="shared" si="1"/>
        <v>0</v>
      </c>
      <c r="J8" s="12">
        <f t="shared" si="1"/>
        <v>0</v>
      </c>
      <c r="K8" s="12">
        <f t="shared" si="1"/>
        <v>0</v>
      </c>
      <c r="L8" s="12">
        <f t="shared" si="1"/>
        <v>0</v>
      </c>
      <c r="M8" s="12">
        <f t="shared" si="1"/>
        <v>0</v>
      </c>
      <c r="N8" s="12">
        <f t="shared" si="1"/>
        <v>0</v>
      </c>
      <c r="O8" s="12">
        <f t="shared" si="1"/>
        <v>0</v>
      </c>
      <c r="P8" s="12">
        <f t="shared" si="1"/>
        <v>0</v>
      </c>
      <c r="Q8" s="25">
        <f t="shared" si="0"/>
        <v>0</v>
      </c>
    </row>
    <row r="9" spans="1:17" s="1" customFormat="1" ht="20.100000000000001" customHeight="1" x14ac:dyDescent="0.15">
      <c r="A9" s="109"/>
      <c r="B9" s="117"/>
      <c r="C9" s="19" t="s">
        <v>35</v>
      </c>
      <c r="D9" s="5" t="s">
        <v>5</v>
      </c>
      <c r="E9" s="14">
        <f>E4+E7</f>
        <v>0</v>
      </c>
      <c r="F9" s="14">
        <f t="shared" ref="F9:P9" si="2">F4+F7</f>
        <v>0</v>
      </c>
      <c r="G9" s="14">
        <f t="shared" si="2"/>
        <v>0</v>
      </c>
      <c r="H9" s="14">
        <f t="shared" si="2"/>
        <v>0</v>
      </c>
      <c r="I9" s="14">
        <f t="shared" si="2"/>
        <v>0</v>
      </c>
      <c r="J9" s="14">
        <f t="shared" si="2"/>
        <v>0</v>
      </c>
      <c r="K9" s="14">
        <f t="shared" si="2"/>
        <v>0</v>
      </c>
      <c r="L9" s="14">
        <f t="shared" si="2"/>
        <v>0</v>
      </c>
      <c r="M9" s="14">
        <f t="shared" si="2"/>
        <v>0</v>
      </c>
      <c r="N9" s="14">
        <f t="shared" si="2"/>
        <v>0</v>
      </c>
      <c r="O9" s="14">
        <f t="shared" si="2"/>
        <v>0</v>
      </c>
      <c r="P9" s="14">
        <f t="shared" si="2"/>
        <v>0</v>
      </c>
      <c r="Q9" s="20">
        <f t="shared" si="0"/>
        <v>0</v>
      </c>
    </row>
    <row r="10" spans="1:17" ht="20.100000000000001" customHeight="1" x14ac:dyDescent="0.15">
      <c r="A10" s="109"/>
      <c r="B10" s="108" t="s">
        <v>40</v>
      </c>
      <c r="C10" s="2" t="s">
        <v>8</v>
      </c>
      <c r="D10" s="5" t="s">
        <v>3</v>
      </c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26">
        <f t="shared" si="0"/>
        <v>0</v>
      </c>
    </row>
    <row r="11" spans="1:17" ht="20.100000000000001" customHeight="1" x14ac:dyDescent="0.15">
      <c r="A11" s="109"/>
      <c r="B11" s="109"/>
      <c r="C11" s="2" t="s">
        <v>9</v>
      </c>
      <c r="D11" s="5" t="s">
        <v>5</v>
      </c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21">
        <f t="shared" si="0"/>
        <v>0</v>
      </c>
    </row>
    <row r="12" spans="1:17" ht="20.100000000000001" customHeight="1" x14ac:dyDescent="0.15">
      <c r="A12" s="109"/>
      <c r="B12" s="109"/>
      <c r="C12" s="2" t="s">
        <v>10</v>
      </c>
      <c r="D12" s="5" t="s">
        <v>3</v>
      </c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26">
        <f t="shared" si="0"/>
        <v>0</v>
      </c>
    </row>
    <row r="13" spans="1:17" ht="20.100000000000001" customHeight="1" x14ac:dyDescent="0.15">
      <c r="A13" s="109"/>
      <c r="B13" s="109"/>
      <c r="C13" s="2" t="s">
        <v>11</v>
      </c>
      <c r="D13" s="5" t="s">
        <v>5</v>
      </c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21">
        <f t="shared" si="0"/>
        <v>0</v>
      </c>
    </row>
    <row r="14" spans="1:17" ht="20.100000000000001" customHeight="1" x14ac:dyDescent="0.15">
      <c r="A14" s="109"/>
      <c r="B14" s="109"/>
      <c r="C14" s="2" t="s">
        <v>12</v>
      </c>
      <c r="D14" s="5" t="s">
        <v>83</v>
      </c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00">
        <f t="shared" si="0"/>
        <v>0</v>
      </c>
    </row>
    <row r="15" spans="1:17" ht="20.100000000000001" customHeight="1" x14ac:dyDescent="0.15">
      <c r="A15" s="109"/>
      <c r="B15" s="109"/>
      <c r="C15" s="2" t="s">
        <v>13</v>
      </c>
      <c r="D15" s="5" t="s">
        <v>5</v>
      </c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21">
        <f t="shared" si="0"/>
        <v>0</v>
      </c>
    </row>
    <row r="16" spans="1:17" ht="20.100000000000001" customHeight="1" x14ac:dyDescent="0.15">
      <c r="A16" s="109"/>
      <c r="B16" s="109"/>
      <c r="C16" s="2" t="s">
        <v>17</v>
      </c>
      <c r="D16" s="5" t="s">
        <v>19</v>
      </c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27">
        <f t="shared" si="0"/>
        <v>0</v>
      </c>
    </row>
    <row r="17" spans="1:17" ht="20.100000000000001" customHeight="1" x14ac:dyDescent="0.15">
      <c r="A17" s="109"/>
      <c r="B17" s="109"/>
      <c r="C17" s="2" t="s">
        <v>18</v>
      </c>
      <c r="D17" s="5" t="s">
        <v>5</v>
      </c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21">
        <f t="shared" si="0"/>
        <v>0</v>
      </c>
    </row>
    <row r="18" spans="1:17" ht="20.100000000000001" customHeight="1" x14ac:dyDescent="0.15">
      <c r="A18" s="109"/>
      <c r="B18" s="109"/>
      <c r="C18" s="2" t="s">
        <v>14</v>
      </c>
      <c r="D18" s="5" t="s">
        <v>20</v>
      </c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27">
        <f t="shared" si="0"/>
        <v>0</v>
      </c>
    </row>
    <row r="19" spans="1:17" ht="20.100000000000001" customHeight="1" x14ac:dyDescent="0.15">
      <c r="A19" s="109"/>
      <c r="B19" s="109"/>
      <c r="C19" s="2" t="s">
        <v>15</v>
      </c>
      <c r="D19" s="5" t="s">
        <v>16</v>
      </c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21">
        <f t="shared" si="0"/>
        <v>0</v>
      </c>
    </row>
    <row r="20" spans="1:17" ht="20.100000000000001" customHeight="1" x14ac:dyDescent="0.15">
      <c r="A20" s="109"/>
      <c r="B20" s="109"/>
      <c r="C20" s="2" t="s">
        <v>2</v>
      </c>
      <c r="D20" s="5" t="s">
        <v>3</v>
      </c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26">
        <f t="shared" si="0"/>
        <v>0</v>
      </c>
    </row>
    <row r="21" spans="1:17" ht="20.100000000000001" customHeight="1" x14ac:dyDescent="0.15">
      <c r="A21" s="109"/>
      <c r="B21" s="109"/>
      <c r="C21" s="2" t="s">
        <v>4</v>
      </c>
      <c r="D21" s="5" t="s">
        <v>5</v>
      </c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21">
        <f t="shared" si="0"/>
        <v>0</v>
      </c>
    </row>
    <row r="22" spans="1:17" ht="20.100000000000001" customHeight="1" x14ac:dyDescent="0.15">
      <c r="A22" s="109"/>
      <c r="B22" s="109"/>
      <c r="C22" s="2" t="s">
        <v>6</v>
      </c>
      <c r="D22" s="5" t="s">
        <v>3</v>
      </c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26">
        <f t="shared" si="0"/>
        <v>0</v>
      </c>
    </row>
    <row r="23" spans="1:17" ht="20.100000000000001" customHeight="1" x14ac:dyDescent="0.15">
      <c r="A23" s="109"/>
      <c r="B23" s="109"/>
      <c r="C23" s="2" t="s">
        <v>7</v>
      </c>
      <c r="D23" s="5" t="s">
        <v>5</v>
      </c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21">
        <f t="shared" si="0"/>
        <v>0</v>
      </c>
    </row>
    <row r="24" spans="1:17" ht="20.100000000000001" customHeight="1" x14ac:dyDescent="0.15">
      <c r="A24" s="109"/>
      <c r="B24" s="110"/>
      <c r="C24" s="7" t="s">
        <v>38</v>
      </c>
      <c r="D24" s="5" t="s">
        <v>5</v>
      </c>
      <c r="E24" s="16">
        <f>E11+E13+E15+E17+E19+E21+E23</f>
        <v>0</v>
      </c>
      <c r="F24" s="16">
        <f t="shared" ref="F24:P24" si="3">F11+F13+F15+F17+F19+F21+F23</f>
        <v>0</v>
      </c>
      <c r="G24" s="16">
        <f t="shared" si="3"/>
        <v>0</v>
      </c>
      <c r="H24" s="16">
        <f t="shared" si="3"/>
        <v>0</v>
      </c>
      <c r="I24" s="16">
        <f t="shared" si="3"/>
        <v>0</v>
      </c>
      <c r="J24" s="16">
        <f t="shared" si="3"/>
        <v>0</v>
      </c>
      <c r="K24" s="16">
        <f t="shared" si="3"/>
        <v>0</v>
      </c>
      <c r="L24" s="16">
        <f t="shared" si="3"/>
        <v>0</v>
      </c>
      <c r="M24" s="16">
        <f t="shared" si="3"/>
        <v>0</v>
      </c>
      <c r="N24" s="16">
        <f t="shared" si="3"/>
        <v>0</v>
      </c>
      <c r="O24" s="16">
        <f t="shared" si="3"/>
        <v>0</v>
      </c>
      <c r="P24" s="16">
        <f t="shared" si="3"/>
        <v>0</v>
      </c>
      <c r="Q24" s="21">
        <f t="shared" si="0"/>
        <v>0</v>
      </c>
    </row>
    <row r="25" spans="1:17" ht="20.100000000000001" customHeight="1" x14ac:dyDescent="0.15">
      <c r="A25" s="109"/>
      <c r="B25" s="117" t="s">
        <v>41</v>
      </c>
      <c r="C25" s="6" t="s">
        <v>23</v>
      </c>
      <c r="D25" s="8" t="s">
        <v>22</v>
      </c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28">
        <f t="shared" si="0"/>
        <v>0</v>
      </c>
    </row>
    <row r="26" spans="1:17" ht="20.100000000000001" customHeight="1" x14ac:dyDescent="0.15">
      <c r="A26" s="109"/>
      <c r="B26" s="117"/>
      <c r="C26" s="6" t="s">
        <v>24</v>
      </c>
      <c r="D26" s="5" t="s">
        <v>5</v>
      </c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22">
        <f t="shared" si="0"/>
        <v>0</v>
      </c>
    </row>
    <row r="27" spans="1:17" ht="20.100000000000001" customHeight="1" x14ac:dyDescent="0.15">
      <c r="A27" s="109"/>
      <c r="B27" s="117"/>
      <c r="C27" s="6" t="s">
        <v>21</v>
      </c>
      <c r="D27" s="8" t="s">
        <v>22</v>
      </c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28">
        <f t="shared" si="0"/>
        <v>0</v>
      </c>
    </row>
    <row r="28" spans="1:17" ht="20.100000000000001" customHeight="1" x14ac:dyDescent="0.15">
      <c r="A28" s="109"/>
      <c r="B28" s="118"/>
      <c r="C28" s="6" t="s">
        <v>25</v>
      </c>
      <c r="D28" s="5" t="s">
        <v>5</v>
      </c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21">
        <f t="shared" ref="Q28:Q30" si="4">E28+F28+G28+H28+I28+J28+K28+L28+M28+N28+O28+P28</f>
        <v>0</v>
      </c>
    </row>
    <row r="29" spans="1:17" ht="20.100000000000001" customHeight="1" x14ac:dyDescent="0.15">
      <c r="A29" s="109"/>
      <c r="B29" s="118"/>
      <c r="C29" s="7" t="s">
        <v>39</v>
      </c>
      <c r="D29" s="9" t="s">
        <v>5</v>
      </c>
      <c r="E29" s="18">
        <f>E26+E28</f>
        <v>0</v>
      </c>
      <c r="F29" s="18">
        <f t="shared" ref="F29:P29" si="5">F26+F28</f>
        <v>0</v>
      </c>
      <c r="G29" s="18">
        <f t="shared" si="5"/>
        <v>0</v>
      </c>
      <c r="H29" s="18">
        <f t="shared" si="5"/>
        <v>0</v>
      </c>
      <c r="I29" s="18">
        <f t="shared" si="5"/>
        <v>0</v>
      </c>
      <c r="J29" s="18">
        <f t="shared" si="5"/>
        <v>0</v>
      </c>
      <c r="K29" s="18">
        <f t="shared" si="5"/>
        <v>0</v>
      </c>
      <c r="L29" s="18">
        <f t="shared" si="5"/>
        <v>0</v>
      </c>
      <c r="M29" s="18">
        <f t="shared" si="5"/>
        <v>0</v>
      </c>
      <c r="N29" s="18">
        <f t="shared" si="5"/>
        <v>0</v>
      </c>
      <c r="O29" s="18">
        <f t="shared" si="5"/>
        <v>0</v>
      </c>
      <c r="P29" s="18">
        <f t="shared" si="5"/>
        <v>0</v>
      </c>
      <c r="Q29" s="23">
        <f t="shared" si="4"/>
        <v>0</v>
      </c>
    </row>
    <row r="30" spans="1:17" ht="20.100000000000001" customHeight="1" x14ac:dyDescent="0.15">
      <c r="A30" s="110"/>
      <c r="B30" s="119" t="s">
        <v>42</v>
      </c>
      <c r="C30" s="119"/>
      <c r="D30" s="5" t="s">
        <v>5</v>
      </c>
      <c r="E30" s="16">
        <f t="shared" ref="E30:P30" si="6">E9+E24+E29</f>
        <v>0</v>
      </c>
      <c r="F30" s="16">
        <f t="shared" si="6"/>
        <v>0</v>
      </c>
      <c r="G30" s="16">
        <f t="shared" si="6"/>
        <v>0</v>
      </c>
      <c r="H30" s="16">
        <f t="shared" si="6"/>
        <v>0</v>
      </c>
      <c r="I30" s="16">
        <f t="shared" si="6"/>
        <v>0</v>
      </c>
      <c r="J30" s="16">
        <f t="shared" si="6"/>
        <v>0</v>
      </c>
      <c r="K30" s="16">
        <f t="shared" si="6"/>
        <v>0</v>
      </c>
      <c r="L30" s="16">
        <f t="shared" si="6"/>
        <v>0</v>
      </c>
      <c r="M30" s="16">
        <f t="shared" si="6"/>
        <v>0</v>
      </c>
      <c r="N30" s="16">
        <f t="shared" si="6"/>
        <v>0</v>
      </c>
      <c r="O30" s="16">
        <f t="shared" si="6"/>
        <v>0</v>
      </c>
      <c r="P30" s="16">
        <f t="shared" si="6"/>
        <v>0</v>
      </c>
      <c r="Q30" s="21">
        <f t="shared" si="4"/>
        <v>0</v>
      </c>
    </row>
  </sheetData>
  <mergeCells count="7">
    <mergeCell ref="A2:A30"/>
    <mergeCell ref="E5:P5"/>
    <mergeCell ref="E2:P2"/>
    <mergeCell ref="B25:B29"/>
    <mergeCell ref="B30:C30"/>
    <mergeCell ref="B2:B9"/>
    <mergeCell ref="B10:B24"/>
  </mergeCells>
  <phoneticPr fontId="1"/>
  <pageMargins left="0.70866141732283472" right="0.70866141732283472" top="0.74803149606299213" bottom="0.74803149606299213" header="0.31496062992125984" footer="0.31496062992125984"/>
  <pageSetup paperSize="9" scale="88" orientation="landscape" horizontalDpi="300" verticalDpi="300" r:id="rId1"/>
  <headerFooter>
    <oddHeader>&amp;C当該年度　取りまとめ表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</sheetPr>
  <dimension ref="A1:Q30"/>
  <sheetViews>
    <sheetView zoomScaleNormal="100" workbookViewId="0">
      <selection activeCell="K14" sqref="K14"/>
    </sheetView>
  </sheetViews>
  <sheetFormatPr defaultRowHeight="13.5" x14ac:dyDescent="0.15"/>
  <cols>
    <col min="1" max="1" width="4" customWidth="1"/>
    <col min="2" max="2" width="4.125" customWidth="1"/>
    <col min="3" max="3" width="27.75" bestFit="1" customWidth="1"/>
    <col min="5" max="16" width="7.625" customWidth="1"/>
    <col min="17" max="17" width="14.375" customWidth="1"/>
  </cols>
  <sheetData>
    <row r="1" spans="1:17" s="1" customFormat="1" ht="20.100000000000001" customHeight="1" x14ac:dyDescent="0.15">
      <c r="D1" s="3" t="s">
        <v>0</v>
      </c>
      <c r="E1" s="4">
        <v>42461</v>
      </c>
      <c r="F1" s="4">
        <v>42491</v>
      </c>
      <c r="G1" s="4">
        <v>42522</v>
      </c>
      <c r="H1" s="4">
        <v>42552</v>
      </c>
      <c r="I1" s="4">
        <v>42583</v>
      </c>
      <c r="J1" s="4">
        <v>42614</v>
      </c>
      <c r="K1" s="4">
        <v>42644</v>
      </c>
      <c r="L1" s="4">
        <v>42675</v>
      </c>
      <c r="M1" s="4">
        <v>42705</v>
      </c>
      <c r="N1" s="4">
        <v>42736</v>
      </c>
      <c r="O1" s="4">
        <v>42767</v>
      </c>
      <c r="P1" s="4">
        <v>42795</v>
      </c>
      <c r="Q1" s="5" t="s">
        <v>1</v>
      </c>
    </row>
    <row r="2" spans="1:17" s="1" customFormat="1" ht="20.100000000000001" customHeight="1" x14ac:dyDescent="0.15">
      <c r="A2" s="108" t="s">
        <v>26</v>
      </c>
      <c r="B2" s="117" t="s">
        <v>36</v>
      </c>
      <c r="C2" s="10" t="s">
        <v>27</v>
      </c>
      <c r="D2" s="3" t="s">
        <v>37</v>
      </c>
      <c r="E2" s="114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6"/>
      <c r="Q2" s="5" t="s">
        <v>37</v>
      </c>
    </row>
    <row r="3" spans="1:17" s="1" customFormat="1" ht="20.100000000000001" customHeight="1" x14ac:dyDescent="0.15">
      <c r="A3" s="109"/>
      <c r="B3" s="117"/>
      <c r="C3" s="10" t="s">
        <v>28</v>
      </c>
      <c r="D3" s="3" t="s">
        <v>29</v>
      </c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25">
        <f>E3+F3+G3+H3+I3+J3+K3+L3+M3+N3+O3+P3</f>
        <v>0</v>
      </c>
    </row>
    <row r="4" spans="1:17" s="1" customFormat="1" ht="20.100000000000001" customHeight="1" x14ac:dyDescent="0.15">
      <c r="A4" s="109"/>
      <c r="B4" s="117"/>
      <c r="C4" s="10" t="s">
        <v>30</v>
      </c>
      <c r="D4" s="5" t="s">
        <v>5</v>
      </c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20">
        <f>E4+F4+G4+H4+I4+J4+K4+L4+M4+N4+O4+P4</f>
        <v>0</v>
      </c>
    </row>
    <row r="5" spans="1:17" s="1" customFormat="1" ht="20.100000000000001" customHeight="1" x14ac:dyDescent="0.15">
      <c r="A5" s="109"/>
      <c r="B5" s="117"/>
      <c r="C5" s="10" t="s">
        <v>31</v>
      </c>
      <c r="D5" s="3" t="s">
        <v>37</v>
      </c>
      <c r="E5" s="111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3"/>
      <c r="Q5" s="5" t="s">
        <v>37</v>
      </c>
    </row>
    <row r="6" spans="1:17" s="1" customFormat="1" ht="20.100000000000001" customHeight="1" x14ac:dyDescent="0.15">
      <c r="A6" s="109"/>
      <c r="B6" s="117"/>
      <c r="C6" s="10" t="s">
        <v>32</v>
      </c>
      <c r="D6" s="3" t="s">
        <v>29</v>
      </c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25">
        <f t="shared" ref="Q6:Q27" si="0">E6+F6+G6+H6+I6+J6+K6+L6+M6+N6+O6+P6</f>
        <v>0</v>
      </c>
    </row>
    <row r="7" spans="1:17" s="1" customFormat="1" ht="20.100000000000001" customHeight="1" x14ac:dyDescent="0.15">
      <c r="A7" s="109"/>
      <c r="B7" s="117"/>
      <c r="C7" s="10" t="s">
        <v>33</v>
      </c>
      <c r="D7" s="5" t="s">
        <v>5</v>
      </c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20">
        <f t="shared" si="0"/>
        <v>0</v>
      </c>
    </row>
    <row r="8" spans="1:17" s="1" customFormat="1" ht="20.100000000000001" customHeight="1" x14ac:dyDescent="0.15">
      <c r="A8" s="109"/>
      <c r="B8" s="117"/>
      <c r="C8" s="19" t="s">
        <v>34</v>
      </c>
      <c r="D8" s="3" t="s">
        <v>29</v>
      </c>
      <c r="E8" s="12">
        <f>E3+E6</f>
        <v>0</v>
      </c>
      <c r="F8" s="12">
        <f t="shared" ref="F8:P9" si="1">F3+F6</f>
        <v>0</v>
      </c>
      <c r="G8" s="12">
        <f t="shared" si="1"/>
        <v>0</v>
      </c>
      <c r="H8" s="12">
        <f t="shared" si="1"/>
        <v>0</v>
      </c>
      <c r="I8" s="12">
        <f t="shared" si="1"/>
        <v>0</v>
      </c>
      <c r="J8" s="12">
        <f t="shared" si="1"/>
        <v>0</v>
      </c>
      <c r="K8" s="12">
        <f t="shared" si="1"/>
        <v>0</v>
      </c>
      <c r="L8" s="12">
        <f t="shared" si="1"/>
        <v>0</v>
      </c>
      <c r="M8" s="12">
        <f t="shared" si="1"/>
        <v>0</v>
      </c>
      <c r="N8" s="12">
        <f t="shared" si="1"/>
        <v>0</v>
      </c>
      <c r="O8" s="12">
        <f t="shared" si="1"/>
        <v>0</v>
      </c>
      <c r="P8" s="12">
        <f t="shared" si="1"/>
        <v>0</v>
      </c>
      <c r="Q8" s="25">
        <f t="shared" si="0"/>
        <v>0</v>
      </c>
    </row>
    <row r="9" spans="1:17" s="1" customFormat="1" ht="20.100000000000001" customHeight="1" x14ac:dyDescent="0.15">
      <c r="A9" s="109"/>
      <c r="B9" s="117"/>
      <c r="C9" s="19" t="s">
        <v>35</v>
      </c>
      <c r="D9" s="5" t="s">
        <v>5</v>
      </c>
      <c r="E9" s="14">
        <f>E4+E7</f>
        <v>0</v>
      </c>
      <c r="F9" s="14">
        <f t="shared" si="1"/>
        <v>0</v>
      </c>
      <c r="G9" s="14">
        <f t="shared" si="1"/>
        <v>0</v>
      </c>
      <c r="H9" s="14">
        <f t="shared" si="1"/>
        <v>0</v>
      </c>
      <c r="I9" s="14">
        <f t="shared" si="1"/>
        <v>0</v>
      </c>
      <c r="J9" s="14">
        <f t="shared" si="1"/>
        <v>0</v>
      </c>
      <c r="K9" s="14">
        <f t="shared" si="1"/>
        <v>0</v>
      </c>
      <c r="L9" s="14">
        <f t="shared" si="1"/>
        <v>0</v>
      </c>
      <c r="M9" s="14">
        <f t="shared" si="1"/>
        <v>0</v>
      </c>
      <c r="N9" s="14">
        <f t="shared" si="1"/>
        <v>0</v>
      </c>
      <c r="O9" s="14">
        <f t="shared" si="1"/>
        <v>0</v>
      </c>
      <c r="P9" s="14">
        <f t="shared" si="1"/>
        <v>0</v>
      </c>
      <c r="Q9" s="20">
        <f t="shared" si="0"/>
        <v>0</v>
      </c>
    </row>
    <row r="10" spans="1:17" ht="20.100000000000001" customHeight="1" x14ac:dyDescent="0.15">
      <c r="A10" s="109"/>
      <c r="B10" s="108" t="s">
        <v>40</v>
      </c>
      <c r="C10" s="24" t="s">
        <v>8</v>
      </c>
      <c r="D10" s="5" t="s">
        <v>3</v>
      </c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26">
        <f t="shared" si="0"/>
        <v>0</v>
      </c>
    </row>
    <row r="11" spans="1:17" ht="20.100000000000001" customHeight="1" x14ac:dyDescent="0.15">
      <c r="A11" s="109"/>
      <c r="B11" s="109"/>
      <c r="C11" s="24" t="s">
        <v>9</v>
      </c>
      <c r="D11" s="5" t="s">
        <v>5</v>
      </c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21">
        <f t="shared" si="0"/>
        <v>0</v>
      </c>
    </row>
    <row r="12" spans="1:17" ht="20.100000000000001" customHeight="1" x14ac:dyDescent="0.15">
      <c r="A12" s="109"/>
      <c r="B12" s="109"/>
      <c r="C12" s="24" t="s">
        <v>10</v>
      </c>
      <c r="D12" s="5" t="s">
        <v>3</v>
      </c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26">
        <f t="shared" si="0"/>
        <v>0</v>
      </c>
    </row>
    <row r="13" spans="1:17" ht="20.100000000000001" customHeight="1" x14ac:dyDescent="0.15">
      <c r="A13" s="109"/>
      <c r="B13" s="109"/>
      <c r="C13" s="24" t="s">
        <v>11</v>
      </c>
      <c r="D13" s="5" t="s">
        <v>5</v>
      </c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21">
        <f t="shared" si="0"/>
        <v>0</v>
      </c>
    </row>
    <row r="14" spans="1:17" ht="20.100000000000001" customHeight="1" x14ac:dyDescent="0.15">
      <c r="A14" s="109"/>
      <c r="B14" s="109"/>
      <c r="C14" s="24" t="s">
        <v>12</v>
      </c>
      <c r="D14" s="5" t="s">
        <v>83</v>
      </c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00">
        <f t="shared" si="0"/>
        <v>0</v>
      </c>
    </row>
    <row r="15" spans="1:17" ht="20.100000000000001" customHeight="1" x14ac:dyDescent="0.15">
      <c r="A15" s="109"/>
      <c r="B15" s="109"/>
      <c r="C15" s="24" t="s">
        <v>13</v>
      </c>
      <c r="D15" s="5" t="s">
        <v>5</v>
      </c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21">
        <f t="shared" si="0"/>
        <v>0</v>
      </c>
    </row>
    <row r="16" spans="1:17" ht="20.100000000000001" customHeight="1" x14ac:dyDescent="0.15">
      <c r="A16" s="109"/>
      <c r="B16" s="109"/>
      <c r="C16" s="24" t="s">
        <v>17</v>
      </c>
      <c r="D16" s="5" t="s">
        <v>19</v>
      </c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27">
        <f t="shared" si="0"/>
        <v>0</v>
      </c>
    </row>
    <row r="17" spans="1:17" ht="20.100000000000001" customHeight="1" x14ac:dyDescent="0.15">
      <c r="A17" s="109"/>
      <c r="B17" s="109"/>
      <c r="C17" s="24" t="s">
        <v>18</v>
      </c>
      <c r="D17" s="5" t="s">
        <v>5</v>
      </c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21">
        <f t="shared" si="0"/>
        <v>0</v>
      </c>
    </row>
    <row r="18" spans="1:17" ht="20.100000000000001" customHeight="1" x14ac:dyDescent="0.15">
      <c r="A18" s="109"/>
      <c r="B18" s="109"/>
      <c r="C18" s="24" t="s">
        <v>14</v>
      </c>
      <c r="D18" s="5" t="s">
        <v>19</v>
      </c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27">
        <f t="shared" si="0"/>
        <v>0</v>
      </c>
    </row>
    <row r="19" spans="1:17" ht="20.100000000000001" customHeight="1" x14ac:dyDescent="0.15">
      <c r="A19" s="109"/>
      <c r="B19" s="109"/>
      <c r="C19" s="24" t="s">
        <v>15</v>
      </c>
      <c r="D19" s="5" t="s">
        <v>5</v>
      </c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21">
        <f t="shared" si="0"/>
        <v>0</v>
      </c>
    </row>
    <row r="20" spans="1:17" ht="20.100000000000001" customHeight="1" x14ac:dyDescent="0.15">
      <c r="A20" s="109"/>
      <c r="B20" s="109"/>
      <c r="C20" s="24" t="s">
        <v>2</v>
      </c>
      <c r="D20" s="5" t="s">
        <v>3</v>
      </c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26">
        <f t="shared" si="0"/>
        <v>0</v>
      </c>
    </row>
    <row r="21" spans="1:17" ht="20.100000000000001" customHeight="1" x14ac:dyDescent="0.15">
      <c r="A21" s="109"/>
      <c r="B21" s="109"/>
      <c r="C21" s="24" t="s">
        <v>4</v>
      </c>
      <c r="D21" s="5" t="s">
        <v>5</v>
      </c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21">
        <f t="shared" si="0"/>
        <v>0</v>
      </c>
    </row>
    <row r="22" spans="1:17" ht="20.100000000000001" customHeight="1" x14ac:dyDescent="0.15">
      <c r="A22" s="109"/>
      <c r="B22" s="109"/>
      <c r="C22" s="24" t="s">
        <v>6</v>
      </c>
      <c r="D22" s="5" t="s">
        <v>3</v>
      </c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26">
        <f t="shared" si="0"/>
        <v>0</v>
      </c>
    </row>
    <row r="23" spans="1:17" ht="20.100000000000001" customHeight="1" x14ac:dyDescent="0.15">
      <c r="A23" s="109"/>
      <c r="B23" s="109"/>
      <c r="C23" s="24" t="s">
        <v>7</v>
      </c>
      <c r="D23" s="5" t="s">
        <v>5</v>
      </c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21">
        <f t="shared" si="0"/>
        <v>0</v>
      </c>
    </row>
    <row r="24" spans="1:17" ht="20.100000000000001" customHeight="1" x14ac:dyDescent="0.15">
      <c r="A24" s="109"/>
      <c r="B24" s="110"/>
      <c r="C24" s="7" t="s">
        <v>38</v>
      </c>
      <c r="D24" s="5" t="s">
        <v>5</v>
      </c>
      <c r="E24" s="16">
        <f>E11+E13+E15+E17+E19+E21+E23</f>
        <v>0</v>
      </c>
      <c r="F24" s="16">
        <f t="shared" ref="F24:P24" si="2">F11+F13+F15+F17+F19+F21+F23</f>
        <v>0</v>
      </c>
      <c r="G24" s="16">
        <f t="shared" si="2"/>
        <v>0</v>
      </c>
      <c r="H24" s="16">
        <f t="shared" si="2"/>
        <v>0</v>
      </c>
      <c r="I24" s="16">
        <f t="shared" si="2"/>
        <v>0</v>
      </c>
      <c r="J24" s="16">
        <f t="shared" si="2"/>
        <v>0</v>
      </c>
      <c r="K24" s="16">
        <f t="shared" si="2"/>
        <v>0</v>
      </c>
      <c r="L24" s="16">
        <f t="shared" si="2"/>
        <v>0</v>
      </c>
      <c r="M24" s="16">
        <f t="shared" si="2"/>
        <v>0</v>
      </c>
      <c r="N24" s="16">
        <f t="shared" si="2"/>
        <v>0</v>
      </c>
      <c r="O24" s="16">
        <f t="shared" si="2"/>
        <v>0</v>
      </c>
      <c r="P24" s="16">
        <f t="shared" si="2"/>
        <v>0</v>
      </c>
      <c r="Q24" s="21">
        <f t="shared" si="0"/>
        <v>0</v>
      </c>
    </row>
    <row r="25" spans="1:17" ht="20.100000000000001" customHeight="1" x14ac:dyDescent="0.15">
      <c r="A25" s="109"/>
      <c r="B25" s="117" t="s">
        <v>41</v>
      </c>
      <c r="C25" s="6" t="s">
        <v>23</v>
      </c>
      <c r="D25" s="8" t="s">
        <v>22</v>
      </c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28">
        <f t="shared" si="0"/>
        <v>0</v>
      </c>
    </row>
    <row r="26" spans="1:17" ht="20.100000000000001" customHeight="1" x14ac:dyDescent="0.15">
      <c r="A26" s="109"/>
      <c r="B26" s="117"/>
      <c r="C26" s="6" t="s">
        <v>24</v>
      </c>
      <c r="D26" s="5" t="s">
        <v>5</v>
      </c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22">
        <f t="shared" si="0"/>
        <v>0</v>
      </c>
    </row>
    <row r="27" spans="1:17" ht="20.100000000000001" customHeight="1" x14ac:dyDescent="0.15">
      <c r="A27" s="109"/>
      <c r="B27" s="117"/>
      <c r="C27" s="6" t="s">
        <v>21</v>
      </c>
      <c r="D27" s="8" t="s">
        <v>22</v>
      </c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28">
        <f t="shared" si="0"/>
        <v>0</v>
      </c>
    </row>
    <row r="28" spans="1:17" ht="20.100000000000001" customHeight="1" x14ac:dyDescent="0.15">
      <c r="A28" s="109"/>
      <c r="B28" s="118"/>
      <c r="C28" s="6" t="s">
        <v>25</v>
      </c>
      <c r="D28" s="5" t="s">
        <v>5</v>
      </c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21">
        <f t="shared" ref="Q28:Q30" si="3">E28+F28+G28+H28+I28+J28+K28+L28+M28+N28+O28+P28</f>
        <v>0</v>
      </c>
    </row>
    <row r="29" spans="1:17" ht="20.100000000000001" customHeight="1" x14ac:dyDescent="0.15">
      <c r="A29" s="109"/>
      <c r="B29" s="118"/>
      <c r="C29" s="7" t="s">
        <v>39</v>
      </c>
      <c r="D29" s="9" t="s">
        <v>5</v>
      </c>
      <c r="E29" s="18">
        <f>E26+E28</f>
        <v>0</v>
      </c>
      <c r="F29" s="18">
        <f t="shared" ref="F29:P29" si="4">F26+F28</f>
        <v>0</v>
      </c>
      <c r="G29" s="18">
        <f t="shared" si="4"/>
        <v>0</v>
      </c>
      <c r="H29" s="18">
        <f t="shared" si="4"/>
        <v>0</v>
      </c>
      <c r="I29" s="18">
        <f t="shared" si="4"/>
        <v>0</v>
      </c>
      <c r="J29" s="18">
        <f t="shared" si="4"/>
        <v>0</v>
      </c>
      <c r="K29" s="18">
        <f t="shared" si="4"/>
        <v>0</v>
      </c>
      <c r="L29" s="18">
        <f t="shared" si="4"/>
        <v>0</v>
      </c>
      <c r="M29" s="18">
        <f t="shared" si="4"/>
        <v>0</v>
      </c>
      <c r="N29" s="18">
        <f t="shared" si="4"/>
        <v>0</v>
      </c>
      <c r="O29" s="18">
        <f t="shared" si="4"/>
        <v>0</v>
      </c>
      <c r="P29" s="18">
        <f t="shared" si="4"/>
        <v>0</v>
      </c>
      <c r="Q29" s="23">
        <f t="shared" si="3"/>
        <v>0</v>
      </c>
    </row>
    <row r="30" spans="1:17" ht="20.100000000000001" customHeight="1" x14ac:dyDescent="0.15">
      <c r="A30" s="110"/>
      <c r="B30" s="119" t="s">
        <v>42</v>
      </c>
      <c r="C30" s="119"/>
      <c r="D30" s="5" t="s">
        <v>5</v>
      </c>
      <c r="E30" s="16">
        <f t="shared" ref="E30:P30" si="5">E9+E24+E29</f>
        <v>0</v>
      </c>
      <c r="F30" s="16">
        <f t="shared" si="5"/>
        <v>0</v>
      </c>
      <c r="G30" s="16">
        <f t="shared" si="5"/>
        <v>0</v>
      </c>
      <c r="H30" s="16">
        <f t="shared" si="5"/>
        <v>0</v>
      </c>
      <c r="I30" s="16">
        <f t="shared" si="5"/>
        <v>0</v>
      </c>
      <c r="J30" s="16">
        <f t="shared" si="5"/>
        <v>0</v>
      </c>
      <c r="K30" s="16">
        <f t="shared" si="5"/>
        <v>0</v>
      </c>
      <c r="L30" s="16">
        <f t="shared" si="5"/>
        <v>0</v>
      </c>
      <c r="M30" s="16">
        <f t="shared" si="5"/>
        <v>0</v>
      </c>
      <c r="N30" s="16">
        <f t="shared" si="5"/>
        <v>0</v>
      </c>
      <c r="O30" s="16">
        <f t="shared" si="5"/>
        <v>0</v>
      </c>
      <c r="P30" s="16">
        <f t="shared" si="5"/>
        <v>0</v>
      </c>
      <c r="Q30" s="21">
        <f t="shared" si="3"/>
        <v>0</v>
      </c>
    </row>
  </sheetData>
  <mergeCells count="7">
    <mergeCell ref="A2:A30"/>
    <mergeCell ref="B2:B9"/>
    <mergeCell ref="E2:P2"/>
    <mergeCell ref="E5:P5"/>
    <mergeCell ref="B10:B24"/>
    <mergeCell ref="B25:B29"/>
    <mergeCell ref="B30:C30"/>
  </mergeCells>
  <phoneticPr fontId="1"/>
  <pageMargins left="0.70866141732283472" right="0.70866141732283472" top="0.74803149606299213" bottom="0.74803149606299213" header="0.31496062992125984" footer="0.31496062992125984"/>
  <pageSetup paperSize="9" scale="88" orientation="landscape" horizontalDpi="300" verticalDpi="300" r:id="rId1"/>
  <headerFooter>
    <oddHeader>&amp;C前年度　取りまとめ表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0"/>
  <sheetViews>
    <sheetView zoomScaleNormal="100" workbookViewId="0">
      <selection activeCell="H14" sqref="H14"/>
    </sheetView>
  </sheetViews>
  <sheetFormatPr defaultRowHeight="13.5" x14ac:dyDescent="0.15"/>
  <cols>
    <col min="1" max="1" width="4" customWidth="1"/>
    <col min="2" max="2" width="4.125" customWidth="1"/>
    <col min="3" max="3" width="27.75" bestFit="1" customWidth="1"/>
    <col min="5" max="5" width="14.375" customWidth="1"/>
  </cols>
  <sheetData>
    <row r="1" spans="1:5" s="1" customFormat="1" ht="20.100000000000001" customHeight="1" x14ac:dyDescent="0.15">
      <c r="D1" s="3" t="s">
        <v>0</v>
      </c>
      <c r="E1" s="5" t="s">
        <v>1</v>
      </c>
    </row>
    <row r="2" spans="1:5" s="1" customFormat="1" ht="20.100000000000001" customHeight="1" x14ac:dyDescent="0.15">
      <c r="A2" s="108" t="s">
        <v>26</v>
      </c>
      <c r="B2" s="117" t="s">
        <v>36</v>
      </c>
      <c r="C2" s="10" t="s">
        <v>27</v>
      </c>
      <c r="D2" s="3" t="s">
        <v>37</v>
      </c>
      <c r="E2" s="5" t="s">
        <v>37</v>
      </c>
    </row>
    <row r="3" spans="1:5" s="1" customFormat="1" ht="20.100000000000001" customHeight="1" x14ac:dyDescent="0.15">
      <c r="A3" s="109"/>
      <c r="B3" s="117"/>
      <c r="C3" s="10" t="s">
        <v>28</v>
      </c>
      <c r="D3" s="3" t="s">
        <v>29</v>
      </c>
      <c r="E3" s="25">
        <f>当該年度取りまとめ表!Q3-前年度取りまとめ表!Q3</f>
        <v>0</v>
      </c>
    </row>
    <row r="4" spans="1:5" s="1" customFormat="1" ht="20.100000000000001" customHeight="1" x14ac:dyDescent="0.15">
      <c r="A4" s="109"/>
      <c r="B4" s="117"/>
      <c r="C4" s="10" t="s">
        <v>30</v>
      </c>
      <c r="D4" s="5" t="s">
        <v>5</v>
      </c>
      <c r="E4" s="101">
        <f>当該年度取りまとめ表!Q4-前年度取りまとめ表!Q4</f>
        <v>0</v>
      </c>
    </row>
    <row r="5" spans="1:5" s="1" customFormat="1" ht="20.100000000000001" customHeight="1" x14ac:dyDescent="0.15">
      <c r="A5" s="109"/>
      <c r="B5" s="117"/>
      <c r="C5" s="10" t="s">
        <v>31</v>
      </c>
      <c r="D5" s="3" t="s">
        <v>37</v>
      </c>
      <c r="E5" s="5" t="s">
        <v>37</v>
      </c>
    </row>
    <row r="6" spans="1:5" s="1" customFormat="1" ht="20.100000000000001" customHeight="1" x14ac:dyDescent="0.15">
      <c r="A6" s="109"/>
      <c r="B6" s="117"/>
      <c r="C6" s="10" t="s">
        <v>32</v>
      </c>
      <c r="D6" s="3" t="s">
        <v>29</v>
      </c>
      <c r="E6" s="25">
        <f>当該年度取りまとめ表!Q6-前年度取りまとめ表!Q6</f>
        <v>0</v>
      </c>
    </row>
    <row r="7" spans="1:5" s="1" customFormat="1" ht="20.100000000000001" customHeight="1" x14ac:dyDescent="0.15">
      <c r="A7" s="109"/>
      <c r="B7" s="117"/>
      <c r="C7" s="10" t="s">
        <v>33</v>
      </c>
      <c r="D7" s="5" t="s">
        <v>5</v>
      </c>
      <c r="E7" s="101">
        <f>当該年度取りまとめ表!Q7-前年度取りまとめ表!Q7</f>
        <v>0</v>
      </c>
    </row>
    <row r="8" spans="1:5" s="1" customFormat="1" ht="20.100000000000001" customHeight="1" x14ac:dyDescent="0.15">
      <c r="A8" s="109"/>
      <c r="B8" s="117"/>
      <c r="C8" s="19" t="s">
        <v>34</v>
      </c>
      <c r="D8" s="3" t="s">
        <v>29</v>
      </c>
      <c r="E8" s="25">
        <f>当該年度取りまとめ表!Q8-前年度取りまとめ表!Q8</f>
        <v>0</v>
      </c>
    </row>
    <row r="9" spans="1:5" s="1" customFormat="1" ht="20.100000000000001" customHeight="1" x14ac:dyDescent="0.15">
      <c r="A9" s="109"/>
      <c r="B9" s="117"/>
      <c r="C9" s="19" t="s">
        <v>35</v>
      </c>
      <c r="D9" s="5" t="s">
        <v>5</v>
      </c>
      <c r="E9" s="101">
        <f>当該年度取りまとめ表!Q9-前年度取りまとめ表!Q9</f>
        <v>0</v>
      </c>
    </row>
    <row r="10" spans="1:5" ht="20.100000000000001" customHeight="1" x14ac:dyDescent="0.15">
      <c r="A10" s="109"/>
      <c r="B10" s="108" t="s">
        <v>40</v>
      </c>
      <c r="C10" s="24" t="s">
        <v>8</v>
      </c>
      <c r="D10" s="5" t="s">
        <v>3</v>
      </c>
      <c r="E10" s="29">
        <f>当該年度取りまとめ表!Q10-前年度取りまとめ表!Q10</f>
        <v>0</v>
      </c>
    </row>
    <row r="11" spans="1:5" ht="20.100000000000001" customHeight="1" x14ac:dyDescent="0.15">
      <c r="A11" s="109"/>
      <c r="B11" s="109"/>
      <c r="C11" s="24" t="s">
        <v>9</v>
      </c>
      <c r="D11" s="5" t="s">
        <v>5</v>
      </c>
      <c r="E11" s="101">
        <f>当該年度取りまとめ表!Q11-前年度取りまとめ表!Q11</f>
        <v>0</v>
      </c>
    </row>
    <row r="12" spans="1:5" ht="20.100000000000001" customHeight="1" x14ac:dyDescent="0.15">
      <c r="A12" s="109"/>
      <c r="B12" s="109"/>
      <c r="C12" s="24" t="s">
        <v>10</v>
      </c>
      <c r="D12" s="5" t="s">
        <v>3</v>
      </c>
      <c r="E12" s="29">
        <f>当該年度取りまとめ表!Q12-前年度取りまとめ表!Q12</f>
        <v>0</v>
      </c>
    </row>
    <row r="13" spans="1:5" ht="20.100000000000001" customHeight="1" x14ac:dyDescent="0.15">
      <c r="A13" s="109"/>
      <c r="B13" s="109"/>
      <c r="C13" s="24" t="s">
        <v>11</v>
      </c>
      <c r="D13" s="5" t="s">
        <v>5</v>
      </c>
      <c r="E13" s="101">
        <f>当該年度取りまとめ表!Q13-前年度取りまとめ表!Q13</f>
        <v>0</v>
      </c>
    </row>
    <row r="14" spans="1:5" ht="20.100000000000001" customHeight="1" x14ac:dyDescent="0.15">
      <c r="A14" s="109"/>
      <c r="B14" s="109"/>
      <c r="C14" s="24" t="s">
        <v>12</v>
      </c>
      <c r="D14" s="5" t="s">
        <v>83</v>
      </c>
      <c r="E14" s="99">
        <f>当該年度取りまとめ表!Q14-前年度取りまとめ表!Q14</f>
        <v>0</v>
      </c>
    </row>
    <row r="15" spans="1:5" ht="20.100000000000001" customHeight="1" x14ac:dyDescent="0.15">
      <c r="A15" s="109"/>
      <c r="B15" s="109"/>
      <c r="C15" s="24" t="s">
        <v>13</v>
      </c>
      <c r="D15" s="5" t="s">
        <v>5</v>
      </c>
      <c r="E15" s="101">
        <f>当該年度取りまとめ表!Q15-前年度取りまとめ表!Q15</f>
        <v>0</v>
      </c>
    </row>
    <row r="16" spans="1:5" ht="20.100000000000001" customHeight="1" x14ac:dyDescent="0.15">
      <c r="A16" s="109"/>
      <c r="B16" s="109"/>
      <c r="C16" s="24" t="s">
        <v>17</v>
      </c>
      <c r="D16" s="5" t="s">
        <v>19</v>
      </c>
      <c r="E16" s="30">
        <f>当該年度取りまとめ表!Q16-前年度取りまとめ表!Q16</f>
        <v>0</v>
      </c>
    </row>
    <row r="17" spans="1:5" ht="20.100000000000001" customHeight="1" x14ac:dyDescent="0.15">
      <c r="A17" s="109"/>
      <c r="B17" s="109"/>
      <c r="C17" s="24" t="s">
        <v>18</v>
      </c>
      <c r="D17" s="5" t="s">
        <v>5</v>
      </c>
      <c r="E17" s="101">
        <f>当該年度取りまとめ表!Q17-前年度取りまとめ表!Q17</f>
        <v>0</v>
      </c>
    </row>
    <row r="18" spans="1:5" ht="20.100000000000001" customHeight="1" x14ac:dyDescent="0.15">
      <c r="A18" s="109"/>
      <c r="B18" s="109"/>
      <c r="C18" s="24" t="s">
        <v>14</v>
      </c>
      <c r="D18" s="5" t="s">
        <v>19</v>
      </c>
      <c r="E18" s="30">
        <f>当該年度取りまとめ表!Q18-前年度取りまとめ表!Q18</f>
        <v>0</v>
      </c>
    </row>
    <row r="19" spans="1:5" ht="20.100000000000001" customHeight="1" x14ac:dyDescent="0.15">
      <c r="A19" s="109"/>
      <c r="B19" s="109"/>
      <c r="C19" s="24" t="s">
        <v>15</v>
      </c>
      <c r="D19" s="5" t="s">
        <v>5</v>
      </c>
      <c r="E19" s="101">
        <f>当該年度取りまとめ表!Q19-前年度取りまとめ表!Q19</f>
        <v>0</v>
      </c>
    </row>
    <row r="20" spans="1:5" ht="20.100000000000001" customHeight="1" x14ac:dyDescent="0.15">
      <c r="A20" s="109"/>
      <c r="B20" s="109"/>
      <c r="C20" s="24" t="s">
        <v>2</v>
      </c>
      <c r="D20" s="5" t="s">
        <v>3</v>
      </c>
      <c r="E20" s="29">
        <f>当該年度取りまとめ表!Q20-前年度取りまとめ表!Q20</f>
        <v>0</v>
      </c>
    </row>
    <row r="21" spans="1:5" ht="20.100000000000001" customHeight="1" x14ac:dyDescent="0.15">
      <c r="A21" s="109"/>
      <c r="B21" s="109"/>
      <c r="C21" s="24" t="s">
        <v>4</v>
      </c>
      <c r="D21" s="5" t="s">
        <v>5</v>
      </c>
      <c r="E21" s="101">
        <f>当該年度取りまとめ表!Q21-前年度取りまとめ表!Q21</f>
        <v>0</v>
      </c>
    </row>
    <row r="22" spans="1:5" ht="20.100000000000001" customHeight="1" x14ac:dyDescent="0.15">
      <c r="A22" s="109"/>
      <c r="B22" s="109"/>
      <c r="C22" s="24" t="s">
        <v>6</v>
      </c>
      <c r="D22" s="5" t="s">
        <v>3</v>
      </c>
      <c r="E22" s="29">
        <f>当該年度取りまとめ表!Q22-前年度取りまとめ表!Q22</f>
        <v>0</v>
      </c>
    </row>
    <row r="23" spans="1:5" ht="20.100000000000001" customHeight="1" x14ac:dyDescent="0.15">
      <c r="A23" s="109"/>
      <c r="B23" s="109"/>
      <c r="C23" s="24" t="s">
        <v>7</v>
      </c>
      <c r="D23" s="5" t="s">
        <v>5</v>
      </c>
      <c r="E23" s="101">
        <f>当該年度取りまとめ表!Q23-前年度取りまとめ表!Q23</f>
        <v>0</v>
      </c>
    </row>
    <row r="24" spans="1:5" ht="20.100000000000001" customHeight="1" x14ac:dyDescent="0.15">
      <c r="A24" s="109"/>
      <c r="B24" s="110"/>
      <c r="C24" s="7" t="s">
        <v>38</v>
      </c>
      <c r="D24" s="5" t="s">
        <v>5</v>
      </c>
      <c r="E24" s="101">
        <f>当該年度取りまとめ表!Q24-前年度取りまとめ表!Q24</f>
        <v>0</v>
      </c>
    </row>
    <row r="25" spans="1:5" ht="20.100000000000001" customHeight="1" x14ac:dyDescent="0.15">
      <c r="A25" s="109"/>
      <c r="B25" s="117" t="s">
        <v>41</v>
      </c>
      <c r="C25" s="6" t="s">
        <v>23</v>
      </c>
      <c r="D25" s="8" t="s">
        <v>22</v>
      </c>
      <c r="E25" s="31">
        <f>当該年度取りまとめ表!Q25-前年度取りまとめ表!Q25</f>
        <v>0</v>
      </c>
    </row>
    <row r="26" spans="1:5" ht="20.100000000000001" customHeight="1" x14ac:dyDescent="0.15">
      <c r="A26" s="109"/>
      <c r="B26" s="117"/>
      <c r="C26" s="6" t="s">
        <v>24</v>
      </c>
      <c r="D26" s="5" t="s">
        <v>5</v>
      </c>
      <c r="E26" s="101">
        <f>当該年度取りまとめ表!Q26-前年度取りまとめ表!Q26</f>
        <v>0</v>
      </c>
    </row>
    <row r="27" spans="1:5" ht="20.100000000000001" customHeight="1" x14ac:dyDescent="0.15">
      <c r="A27" s="109"/>
      <c r="B27" s="117"/>
      <c r="C27" s="6" t="s">
        <v>21</v>
      </c>
      <c r="D27" s="8" t="s">
        <v>22</v>
      </c>
      <c r="E27" s="31">
        <f>当該年度取りまとめ表!Q27-前年度取りまとめ表!Q27</f>
        <v>0</v>
      </c>
    </row>
    <row r="28" spans="1:5" ht="20.100000000000001" customHeight="1" x14ac:dyDescent="0.15">
      <c r="A28" s="109"/>
      <c r="B28" s="118"/>
      <c r="C28" s="6" t="s">
        <v>25</v>
      </c>
      <c r="D28" s="5" t="s">
        <v>5</v>
      </c>
      <c r="E28" s="101">
        <f>当該年度取りまとめ表!Q28-前年度取りまとめ表!Q28</f>
        <v>0</v>
      </c>
    </row>
    <row r="29" spans="1:5" ht="20.100000000000001" customHeight="1" x14ac:dyDescent="0.15">
      <c r="A29" s="109"/>
      <c r="B29" s="118"/>
      <c r="C29" s="7" t="s">
        <v>39</v>
      </c>
      <c r="D29" s="9" t="s">
        <v>5</v>
      </c>
      <c r="E29" s="101">
        <f>当該年度取りまとめ表!Q29-前年度取りまとめ表!Q29</f>
        <v>0</v>
      </c>
    </row>
    <row r="30" spans="1:5" ht="20.100000000000001" customHeight="1" x14ac:dyDescent="0.15">
      <c r="A30" s="110"/>
      <c r="B30" s="119" t="s">
        <v>42</v>
      </c>
      <c r="C30" s="119"/>
      <c r="D30" s="5" t="s">
        <v>5</v>
      </c>
      <c r="E30" s="101">
        <f>当該年度取りまとめ表!Q30-前年度取りまとめ表!Q30</f>
        <v>0</v>
      </c>
    </row>
  </sheetData>
  <mergeCells count="5">
    <mergeCell ref="A2:A30"/>
    <mergeCell ref="B2:B9"/>
    <mergeCell ref="B10:B24"/>
    <mergeCell ref="B25:B29"/>
    <mergeCell ref="B30:C30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120" orientation="portrait" horizontalDpi="300" verticalDpi="300" r:id="rId1"/>
  <headerFooter>
    <oddHeader>&amp;C前年度比較表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M36"/>
  <sheetViews>
    <sheetView zoomScaleNormal="100" workbookViewId="0">
      <selection activeCell="P13" sqref="P13"/>
    </sheetView>
  </sheetViews>
  <sheetFormatPr defaultRowHeight="12" x14ac:dyDescent="0.15"/>
  <cols>
    <col min="1" max="1" width="2.875" style="39" customWidth="1"/>
    <col min="2" max="2" width="3.125" style="38" customWidth="1"/>
    <col min="3" max="3" width="3.125" style="39" customWidth="1"/>
    <col min="4" max="4" width="2.875" style="39" customWidth="1"/>
    <col min="5" max="5" width="14.875" style="39" customWidth="1"/>
    <col min="6" max="6" width="5.125" style="38" bestFit="1" customWidth="1"/>
    <col min="7" max="7" width="10" style="39" customWidth="1"/>
    <col min="8" max="8" width="10.25" style="39" customWidth="1"/>
    <col min="9" max="9" width="8.5" style="40" customWidth="1"/>
    <col min="10" max="10" width="7.5" style="41" customWidth="1"/>
    <col min="11" max="11" width="10.625" style="42" customWidth="1"/>
    <col min="12" max="12" width="6.25" style="39" customWidth="1"/>
    <col min="13" max="16384" width="9" style="39"/>
  </cols>
  <sheetData>
    <row r="1" spans="1:13" s="36" customFormat="1" ht="17.25" x14ac:dyDescent="0.15">
      <c r="A1" s="32" t="s">
        <v>87</v>
      </c>
      <c r="B1" s="33"/>
      <c r="C1" s="34"/>
      <c r="D1" s="35"/>
      <c r="E1" s="35"/>
      <c r="F1" s="35"/>
    </row>
    <row r="2" spans="1:13" ht="13.5" customHeight="1" thickBot="1" x14ac:dyDescent="0.2">
      <c r="A2" s="37" t="s">
        <v>43</v>
      </c>
    </row>
    <row r="3" spans="1:13" ht="15" customHeight="1" x14ac:dyDescent="0.15">
      <c r="A3" s="179"/>
      <c r="B3" s="180"/>
      <c r="C3" s="180"/>
      <c r="D3" s="180"/>
      <c r="E3" s="180"/>
      <c r="F3" s="183" t="s">
        <v>44</v>
      </c>
      <c r="G3" s="185" t="s">
        <v>45</v>
      </c>
      <c r="H3" s="187" t="s">
        <v>46</v>
      </c>
      <c r="I3" s="189" t="s">
        <v>47</v>
      </c>
      <c r="J3" s="191" t="s">
        <v>48</v>
      </c>
      <c r="K3" s="192"/>
      <c r="L3" s="160" t="s">
        <v>49</v>
      </c>
      <c r="M3" s="161"/>
    </row>
    <row r="4" spans="1:13" s="38" customFormat="1" ht="51.75" customHeight="1" thickBot="1" x14ac:dyDescent="0.2">
      <c r="A4" s="181"/>
      <c r="B4" s="182"/>
      <c r="C4" s="182"/>
      <c r="D4" s="182"/>
      <c r="E4" s="182"/>
      <c r="F4" s="184"/>
      <c r="G4" s="186"/>
      <c r="H4" s="188"/>
      <c r="I4" s="190"/>
      <c r="J4" s="193"/>
      <c r="K4" s="194"/>
      <c r="L4" s="162"/>
      <c r="M4" s="163"/>
    </row>
    <row r="5" spans="1:13" ht="19.5" customHeight="1" thickBot="1" x14ac:dyDescent="0.2">
      <c r="A5" s="164" t="s">
        <v>87</v>
      </c>
      <c r="B5" s="167" t="s">
        <v>50</v>
      </c>
      <c r="C5" s="170" t="s">
        <v>51</v>
      </c>
      <c r="D5" s="171"/>
      <c r="E5" s="172"/>
      <c r="F5" s="43" t="s">
        <v>52</v>
      </c>
      <c r="G5" s="44">
        <f>'前年度比較表）'!E8</f>
        <v>0</v>
      </c>
      <c r="H5" s="45" t="e">
        <f>G5*J5</f>
        <v>#VALUE!</v>
      </c>
      <c r="I5" s="46" t="e">
        <f t="shared" ref="I5:I20" si="0">H5/$H$21*100</f>
        <v>#VALUE!</v>
      </c>
      <c r="J5" s="102" t="s">
        <v>84</v>
      </c>
      <c r="K5" s="47" t="s">
        <v>53</v>
      </c>
      <c r="L5" s="173"/>
      <c r="M5" s="174"/>
    </row>
    <row r="6" spans="1:13" ht="19.5" customHeight="1" x14ac:dyDescent="0.15">
      <c r="A6" s="165"/>
      <c r="B6" s="168"/>
      <c r="C6" s="175" t="s">
        <v>54</v>
      </c>
      <c r="D6" s="177" t="s">
        <v>55</v>
      </c>
      <c r="E6" s="178"/>
      <c r="F6" s="48" t="s">
        <v>56</v>
      </c>
      <c r="G6" s="49">
        <f>'前年度比較表）'!E10</f>
        <v>0</v>
      </c>
      <c r="H6" s="50">
        <f>G6*J6*L6</f>
        <v>0</v>
      </c>
      <c r="I6" s="51" t="e">
        <f t="shared" si="0"/>
        <v>#VALUE!</v>
      </c>
      <c r="J6" s="52">
        <v>6.7900000000000002E-2</v>
      </c>
      <c r="K6" s="53" t="s">
        <v>57</v>
      </c>
      <c r="L6" s="54">
        <v>36.700000000000003</v>
      </c>
      <c r="M6" s="55" t="s">
        <v>58</v>
      </c>
    </row>
    <row r="7" spans="1:13" ht="19.5" customHeight="1" x14ac:dyDescent="0.15">
      <c r="A7" s="165"/>
      <c r="B7" s="168"/>
      <c r="C7" s="175"/>
      <c r="D7" s="177" t="s">
        <v>59</v>
      </c>
      <c r="E7" s="178"/>
      <c r="F7" s="48" t="s">
        <v>56</v>
      </c>
      <c r="G7" s="49">
        <f>'前年度比較表）'!E12</f>
        <v>0</v>
      </c>
      <c r="H7" s="50">
        <f t="shared" ref="H7:H13" si="1">G7*J7*L7</f>
        <v>0</v>
      </c>
      <c r="I7" s="51" t="e">
        <f t="shared" si="0"/>
        <v>#VALUE!</v>
      </c>
      <c r="J7" s="52">
        <v>6.93E-2</v>
      </c>
      <c r="K7" s="53" t="s">
        <v>57</v>
      </c>
      <c r="L7" s="54">
        <v>39.1</v>
      </c>
      <c r="M7" s="56" t="s">
        <v>58</v>
      </c>
    </row>
    <row r="8" spans="1:13" ht="19.5" customHeight="1" x14ac:dyDescent="0.15">
      <c r="A8" s="165"/>
      <c r="B8" s="168"/>
      <c r="C8" s="175"/>
      <c r="D8" s="177" t="s">
        <v>60</v>
      </c>
      <c r="E8" s="178"/>
      <c r="F8" s="48" t="s">
        <v>61</v>
      </c>
      <c r="G8" s="49">
        <f>'前年度比較表）'!E14</f>
        <v>0</v>
      </c>
      <c r="H8" s="50">
        <f t="shared" si="1"/>
        <v>0</v>
      </c>
      <c r="I8" s="51" t="e">
        <f t="shared" si="0"/>
        <v>#VALUE!</v>
      </c>
      <c r="J8" s="52">
        <v>5.1299999999999998E-2</v>
      </c>
      <c r="K8" s="53" t="s">
        <v>57</v>
      </c>
      <c r="L8" s="54">
        <v>41.1</v>
      </c>
      <c r="M8" s="56" t="s">
        <v>62</v>
      </c>
    </row>
    <row r="9" spans="1:13" ht="19.5" customHeight="1" x14ac:dyDescent="0.15">
      <c r="A9" s="165"/>
      <c r="B9" s="168"/>
      <c r="C9" s="175"/>
      <c r="D9" s="177" t="s">
        <v>63</v>
      </c>
      <c r="E9" s="178"/>
      <c r="F9" s="48" t="s">
        <v>64</v>
      </c>
      <c r="G9" s="49">
        <f>'前年度比較表）'!E16</f>
        <v>0</v>
      </c>
      <c r="H9" s="50">
        <f t="shared" si="1"/>
        <v>0</v>
      </c>
      <c r="I9" s="51" t="e">
        <f t="shared" si="0"/>
        <v>#VALUE!</v>
      </c>
      <c r="J9" s="52">
        <v>4.9399999999999999E-2</v>
      </c>
      <c r="K9" s="53" t="s">
        <v>57</v>
      </c>
      <c r="L9" s="54">
        <v>54.5</v>
      </c>
      <c r="M9" s="56" t="s">
        <v>65</v>
      </c>
    </row>
    <row r="10" spans="1:13" ht="19.5" customHeight="1" x14ac:dyDescent="0.15">
      <c r="A10" s="165"/>
      <c r="B10" s="168"/>
      <c r="C10" s="175"/>
      <c r="D10" s="57" t="s">
        <v>66</v>
      </c>
      <c r="E10" s="58"/>
      <c r="F10" s="48" t="s">
        <v>64</v>
      </c>
      <c r="G10" s="49">
        <f>'前年度比較表）'!E18</f>
        <v>0</v>
      </c>
      <c r="H10" s="50">
        <f t="shared" si="1"/>
        <v>0</v>
      </c>
      <c r="I10" s="51" t="e">
        <f t="shared" si="0"/>
        <v>#VALUE!</v>
      </c>
      <c r="J10" s="52">
        <v>5.9799999999999999E-2</v>
      </c>
      <c r="K10" s="53" t="s">
        <v>57</v>
      </c>
      <c r="L10" s="54">
        <v>50.2</v>
      </c>
      <c r="M10" s="56" t="s">
        <v>65</v>
      </c>
    </row>
    <row r="11" spans="1:13" ht="19.5" customHeight="1" x14ac:dyDescent="0.15">
      <c r="A11" s="165"/>
      <c r="B11" s="168"/>
      <c r="C11" s="175"/>
      <c r="D11" s="151" t="s">
        <v>67</v>
      </c>
      <c r="E11" s="152"/>
      <c r="F11" s="48" t="s">
        <v>56</v>
      </c>
      <c r="G11" s="49">
        <f>'前年度比較表）'!E20</f>
        <v>0</v>
      </c>
      <c r="H11" s="50">
        <f t="shared" si="1"/>
        <v>0</v>
      </c>
      <c r="I11" s="51" t="e">
        <f t="shared" si="0"/>
        <v>#VALUE!</v>
      </c>
      <c r="J11" s="52">
        <v>6.7100000000000007E-2</v>
      </c>
      <c r="K11" s="53" t="s">
        <v>57</v>
      </c>
      <c r="L11" s="54">
        <v>34.6</v>
      </c>
      <c r="M11" s="56" t="s">
        <v>58</v>
      </c>
    </row>
    <row r="12" spans="1:13" ht="19.5" customHeight="1" x14ac:dyDescent="0.15">
      <c r="A12" s="165"/>
      <c r="B12" s="168"/>
      <c r="C12" s="175"/>
      <c r="D12" s="153" t="s">
        <v>68</v>
      </c>
      <c r="E12" s="154"/>
      <c r="F12" s="48" t="s">
        <v>56</v>
      </c>
      <c r="G12" s="49">
        <f>'前年度比較表）'!E22</f>
        <v>0</v>
      </c>
      <c r="H12" s="50">
        <f t="shared" si="1"/>
        <v>0</v>
      </c>
      <c r="I12" s="51" t="e">
        <f t="shared" si="0"/>
        <v>#VALUE!</v>
      </c>
      <c r="J12" s="59">
        <v>6.8699999999999997E-2</v>
      </c>
      <c r="K12" s="53" t="s">
        <v>57</v>
      </c>
      <c r="L12" s="54">
        <v>38.200000000000003</v>
      </c>
      <c r="M12" s="56" t="s">
        <v>58</v>
      </c>
    </row>
    <row r="13" spans="1:13" ht="19.5" customHeight="1" x14ac:dyDescent="0.15">
      <c r="A13" s="165"/>
      <c r="B13" s="168"/>
      <c r="C13" s="175"/>
      <c r="D13" s="155"/>
      <c r="E13" s="156"/>
      <c r="F13" s="60"/>
      <c r="G13" s="61"/>
      <c r="H13" s="62">
        <f t="shared" si="1"/>
        <v>0</v>
      </c>
      <c r="I13" s="63" t="e">
        <f t="shared" si="0"/>
        <v>#VALUE!</v>
      </c>
      <c r="J13" s="64"/>
      <c r="K13" s="65"/>
      <c r="L13" s="66"/>
      <c r="M13" s="67"/>
    </row>
    <row r="14" spans="1:13" ht="19.5" customHeight="1" thickBot="1" x14ac:dyDescent="0.2">
      <c r="A14" s="165"/>
      <c r="B14" s="168"/>
      <c r="C14" s="176"/>
      <c r="D14" s="126" t="s">
        <v>69</v>
      </c>
      <c r="E14" s="126"/>
      <c r="F14" s="157"/>
      <c r="G14" s="68"/>
      <c r="H14" s="69">
        <f>SUM(H6:H13)</f>
        <v>0</v>
      </c>
      <c r="I14" s="70" t="e">
        <f t="shared" si="0"/>
        <v>#VALUE!</v>
      </c>
      <c r="J14" s="158"/>
      <c r="K14" s="159"/>
      <c r="L14" s="158"/>
      <c r="M14" s="159"/>
    </row>
    <row r="15" spans="1:13" ht="19.5" customHeight="1" thickBot="1" x14ac:dyDescent="0.2">
      <c r="A15" s="165"/>
      <c r="B15" s="169"/>
      <c r="C15" s="134" t="s">
        <v>71</v>
      </c>
      <c r="D15" s="134"/>
      <c r="E15" s="134"/>
      <c r="F15" s="135"/>
      <c r="G15" s="75"/>
      <c r="H15" s="45" t="e">
        <f>H5+H14</f>
        <v>#VALUE!</v>
      </c>
      <c r="I15" s="46" t="e">
        <f t="shared" si="0"/>
        <v>#VALUE!</v>
      </c>
      <c r="J15" s="130"/>
      <c r="K15" s="131"/>
      <c r="L15" s="133"/>
      <c r="M15" s="131"/>
    </row>
    <row r="16" spans="1:13" ht="19.5" customHeight="1" x14ac:dyDescent="0.15">
      <c r="A16" s="165"/>
      <c r="B16" s="136" t="s">
        <v>72</v>
      </c>
      <c r="C16" s="139" t="s">
        <v>73</v>
      </c>
      <c r="D16" s="140"/>
      <c r="E16" s="141"/>
      <c r="F16" s="76" t="s">
        <v>74</v>
      </c>
      <c r="G16" s="71">
        <f>'前年度比較表）'!E25</f>
        <v>0</v>
      </c>
      <c r="H16" s="72">
        <f>G16*J16</f>
        <v>0</v>
      </c>
      <c r="I16" s="73" t="e">
        <f t="shared" si="0"/>
        <v>#VALUE!</v>
      </c>
      <c r="J16" s="77">
        <v>2900</v>
      </c>
      <c r="K16" s="74" t="s">
        <v>75</v>
      </c>
      <c r="L16" s="142"/>
      <c r="M16" s="143"/>
    </row>
    <row r="17" spans="1:13" ht="19.5" customHeight="1" thickBot="1" x14ac:dyDescent="0.2">
      <c r="A17" s="165"/>
      <c r="B17" s="137"/>
      <c r="C17" s="148" t="s">
        <v>76</v>
      </c>
      <c r="D17" s="149"/>
      <c r="E17" s="150"/>
      <c r="F17" s="78" t="s">
        <v>77</v>
      </c>
      <c r="G17" s="79">
        <f>'前年度比較表）'!E27</f>
        <v>0</v>
      </c>
      <c r="H17" s="80">
        <f>G17*J17</f>
        <v>0</v>
      </c>
      <c r="I17" s="81" t="e">
        <f t="shared" si="0"/>
        <v>#VALUE!</v>
      </c>
      <c r="J17" s="82">
        <v>2600</v>
      </c>
      <c r="K17" s="83" t="s">
        <v>75</v>
      </c>
      <c r="L17" s="144"/>
      <c r="M17" s="145"/>
    </row>
    <row r="18" spans="1:13" ht="19.5" customHeight="1" thickBot="1" x14ac:dyDescent="0.2">
      <c r="A18" s="165"/>
      <c r="B18" s="138"/>
      <c r="C18" s="125" t="s">
        <v>78</v>
      </c>
      <c r="D18" s="126"/>
      <c r="E18" s="126"/>
      <c r="F18" s="127"/>
      <c r="G18" s="84"/>
      <c r="H18" s="85">
        <f>SUM(H16:H17)</f>
        <v>0</v>
      </c>
      <c r="I18" s="86" t="e">
        <f t="shared" si="0"/>
        <v>#VALUE!</v>
      </c>
      <c r="J18" s="130"/>
      <c r="K18" s="131"/>
      <c r="L18" s="146"/>
      <c r="M18" s="147"/>
    </row>
    <row r="19" spans="1:13" ht="19.5" customHeight="1" thickBot="1" x14ac:dyDescent="0.2">
      <c r="A19" s="165"/>
      <c r="B19" s="120" t="s">
        <v>70</v>
      </c>
      <c r="C19" s="122"/>
      <c r="D19" s="123"/>
      <c r="E19" s="124"/>
      <c r="F19" s="43"/>
      <c r="G19" s="44"/>
      <c r="H19" s="45">
        <f>G19*J19*L19</f>
        <v>0</v>
      </c>
      <c r="I19" s="46" t="e">
        <f t="shared" si="0"/>
        <v>#VALUE!</v>
      </c>
      <c r="J19" s="87"/>
      <c r="K19" s="88"/>
      <c r="L19" s="89"/>
      <c r="M19" s="88"/>
    </row>
    <row r="20" spans="1:13" ht="19.5" customHeight="1" thickBot="1" x14ac:dyDescent="0.2">
      <c r="A20" s="165"/>
      <c r="B20" s="121"/>
      <c r="C20" s="125" t="s">
        <v>79</v>
      </c>
      <c r="D20" s="126"/>
      <c r="E20" s="126"/>
      <c r="F20" s="127"/>
      <c r="G20" s="68"/>
      <c r="H20" s="69">
        <f>SUM(H19:H19)</f>
        <v>0</v>
      </c>
      <c r="I20" s="70" t="e">
        <f t="shared" si="0"/>
        <v>#VALUE!</v>
      </c>
      <c r="J20" s="128"/>
      <c r="K20" s="129"/>
      <c r="L20" s="132"/>
      <c r="M20" s="129"/>
    </row>
    <row r="21" spans="1:13" ht="19.5" customHeight="1" thickBot="1" x14ac:dyDescent="0.2">
      <c r="A21" s="166"/>
      <c r="B21" s="90"/>
      <c r="C21" s="134" t="s">
        <v>88</v>
      </c>
      <c r="D21" s="134"/>
      <c r="E21" s="134"/>
      <c r="F21" s="135"/>
      <c r="G21" s="75"/>
      <c r="H21" s="91" t="e">
        <f>H20+H18+H15</f>
        <v>#VALUE!</v>
      </c>
      <c r="I21" s="92">
        <v>100</v>
      </c>
      <c r="J21" s="130"/>
      <c r="K21" s="131"/>
      <c r="L21" s="133"/>
      <c r="M21" s="131"/>
    </row>
    <row r="22" spans="1:13" ht="13.5" customHeight="1" x14ac:dyDescent="0.15"/>
    <row r="23" spans="1:13" s="95" customFormat="1" ht="13.5" customHeight="1" x14ac:dyDescent="0.15">
      <c r="A23" s="103" t="s">
        <v>85</v>
      </c>
      <c r="B23" s="94"/>
      <c r="F23" s="94"/>
      <c r="I23" s="96"/>
      <c r="J23" s="97"/>
      <c r="K23" s="98"/>
    </row>
    <row r="24" spans="1:13" s="95" customFormat="1" ht="13.5" customHeight="1" x14ac:dyDescent="0.15">
      <c r="A24" s="103" t="s">
        <v>80</v>
      </c>
      <c r="B24" s="104"/>
      <c r="F24" s="94"/>
      <c r="I24" s="96"/>
      <c r="J24" s="97"/>
      <c r="K24" s="98"/>
    </row>
    <row r="25" spans="1:13" s="95" customFormat="1" ht="13.5" customHeight="1" x14ac:dyDescent="0.15">
      <c r="A25" s="103" t="s">
        <v>81</v>
      </c>
      <c r="I25" s="96"/>
    </row>
    <row r="26" spans="1:13" s="95" customFormat="1" ht="13.5" customHeight="1" x14ac:dyDescent="0.15">
      <c r="A26" s="105" t="s">
        <v>86</v>
      </c>
      <c r="B26" s="106"/>
      <c r="C26" s="106"/>
      <c r="D26" s="106"/>
      <c r="E26" s="106"/>
      <c r="F26" s="106"/>
      <c r="G26" s="106"/>
      <c r="H26" s="106"/>
      <c r="I26" s="107"/>
    </row>
    <row r="27" spans="1:13" s="95" customFormat="1" ht="13.5" customHeight="1" x14ac:dyDescent="0.15">
      <c r="A27" s="95" t="s">
        <v>82</v>
      </c>
      <c r="B27" s="94"/>
      <c r="F27" s="94"/>
      <c r="I27" s="96"/>
      <c r="J27" s="97"/>
      <c r="K27" s="98"/>
    </row>
    <row r="28" spans="1:13" s="95" customFormat="1" ht="13.5" customHeight="1" x14ac:dyDescent="0.15">
      <c r="A28" s="93"/>
      <c r="B28" s="94"/>
      <c r="F28" s="94"/>
      <c r="I28" s="96"/>
      <c r="J28" s="97"/>
      <c r="K28" s="98"/>
    </row>
    <row r="29" spans="1:13" s="95" customFormat="1" ht="13.5" customHeight="1" x14ac:dyDescent="0.15">
      <c r="B29" s="94"/>
      <c r="F29" s="94"/>
      <c r="I29" s="96"/>
      <c r="J29" s="97"/>
      <c r="K29" s="98"/>
    </row>
    <row r="30" spans="1:13" s="95" customFormat="1" ht="13.5" customHeight="1" x14ac:dyDescent="0.15">
      <c r="B30" s="94"/>
      <c r="F30" s="94"/>
      <c r="I30" s="96"/>
      <c r="J30" s="97"/>
      <c r="K30" s="98"/>
    </row>
    <row r="31" spans="1:13" s="95" customFormat="1" ht="13.5" customHeight="1" x14ac:dyDescent="0.15">
      <c r="B31" s="94"/>
      <c r="F31" s="94"/>
      <c r="I31" s="96"/>
      <c r="J31" s="97"/>
      <c r="K31" s="98"/>
    </row>
    <row r="32" spans="1:13" s="95" customFormat="1" ht="13.5" customHeight="1" x14ac:dyDescent="0.15">
      <c r="B32" s="94"/>
      <c r="F32" s="94"/>
      <c r="I32" s="96"/>
      <c r="J32" s="97"/>
      <c r="K32" s="98"/>
    </row>
    <row r="33" spans="2:11" s="95" customFormat="1" ht="13.5" customHeight="1" x14ac:dyDescent="0.15">
      <c r="B33" s="94"/>
      <c r="F33" s="94"/>
      <c r="I33" s="96"/>
      <c r="J33" s="97"/>
      <c r="K33" s="98"/>
    </row>
    <row r="34" spans="2:11" s="95" customFormat="1" ht="13.5" customHeight="1" x14ac:dyDescent="0.15">
      <c r="B34" s="94"/>
      <c r="F34" s="94"/>
      <c r="I34" s="96"/>
      <c r="J34" s="97"/>
      <c r="K34" s="98"/>
    </row>
    <row r="35" spans="2:11" s="95" customFormat="1" ht="13.5" customHeight="1" x14ac:dyDescent="0.15">
      <c r="B35" s="94"/>
      <c r="F35" s="94"/>
      <c r="I35" s="96"/>
      <c r="J35" s="97"/>
      <c r="K35" s="98"/>
    </row>
    <row r="36" spans="2:11" s="95" customFormat="1" ht="13.5" customHeight="1" x14ac:dyDescent="0.15">
      <c r="B36" s="94"/>
      <c r="F36" s="94"/>
      <c r="I36" s="96"/>
      <c r="J36" s="97"/>
      <c r="K36" s="98"/>
    </row>
  </sheetData>
  <mergeCells count="37">
    <mergeCell ref="L3:M4"/>
    <mergeCell ref="A5:A21"/>
    <mergeCell ref="B5:B15"/>
    <mergeCell ref="C5:E5"/>
    <mergeCell ref="L5:M5"/>
    <mergeCell ref="C6:C14"/>
    <mergeCell ref="D6:E6"/>
    <mergeCell ref="D7:E7"/>
    <mergeCell ref="D8:E8"/>
    <mergeCell ref="D9:E9"/>
    <mergeCell ref="A3:E4"/>
    <mergeCell ref="F3:F4"/>
    <mergeCell ref="G3:G4"/>
    <mergeCell ref="H3:H4"/>
    <mergeCell ref="I3:I4"/>
    <mergeCell ref="J3:K4"/>
    <mergeCell ref="J15:K15"/>
    <mergeCell ref="L15:M15"/>
    <mergeCell ref="C15:F15"/>
    <mergeCell ref="D11:E11"/>
    <mergeCell ref="D12:E12"/>
    <mergeCell ref="D13:E13"/>
    <mergeCell ref="D14:F14"/>
    <mergeCell ref="J14:K14"/>
    <mergeCell ref="L14:M14"/>
    <mergeCell ref="B16:B18"/>
    <mergeCell ref="C16:E16"/>
    <mergeCell ref="L16:M18"/>
    <mergeCell ref="C17:E17"/>
    <mergeCell ref="C18:F18"/>
    <mergeCell ref="J18:K18"/>
    <mergeCell ref="B19:B20"/>
    <mergeCell ref="C19:E19"/>
    <mergeCell ref="C20:F20"/>
    <mergeCell ref="J20:K21"/>
    <mergeCell ref="L20:M21"/>
    <mergeCell ref="C21:F21"/>
  </mergeCells>
  <phoneticPr fontId="1"/>
  <printOptions horizontalCentered="1"/>
  <pageMargins left="0.78740157480314965" right="0.78740157480314965" top="0.98425196850393704" bottom="0.98425196850393704" header="0.51181102362204722" footer="0.51181102362204722"/>
  <pageSetup paperSize="9" scale="9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当該年度取りまとめ表</vt:lpstr>
      <vt:lpstr>前年度取りまとめ表</vt:lpstr>
      <vt:lpstr>前年度比較表）</vt:lpstr>
      <vt:lpstr>CO2排出削減量計算</vt:lpstr>
      <vt:lpstr>CO2排出削減量計算!Print_Area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2019-05-30T05:29:35Z</dcterms:modified>
</cp:coreProperties>
</file>